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Users\Tulip\Desktop\"/>
    </mc:Choice>
  </mc:AlternateContent>
  <xr:revisionPtr revIDLastSave="0" documentId="13_ncr:1_{78BA88C0-6AC7-4C1B-B8AD-5223A52685FF}" xr6:coauthVersionLast="47" xr6:coauthVersionMax="47" xr10:uidLastSave="{00000000-0000-0000-0000-000000000000}"/>
  <bookViews>
    <workbookView xWindow="-120" yWindow="-120" windowWidth="29040" windowHeight="15840" xr2:uid="{6C6F44E5-F337-49EC-AA71-7F1AD12D68D6}"/>
  </bookViews>
  <sheets>
    <sheet name="כללי ב1" sheetId="1" r:id="rId1"/>
    <sheet name="פנסיוני ב3" sheetId="2" r:id="rId2"/>
    <sheet name="נספח ב4 - G" sheetId="4" r:id="rId3"/>
    <sheet name="נספח ב5 - G"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5" l="1"/>
  <c r="V10" i="5"/>
  <c r="U10" i="5"/>
  <c r="T10" i="5"/>
  <c r="S10" i="5"/>
  <c r="R10" i="5"/>
  <c r="Q10" i="5"/>
  <c r="P10" i="5"/>
  <c r="O10" i="5"/>
  <c r="N10" i="5"/>
  <c r="M10" i="5"/>
  <c r="L10" i="5"/>
  <c r="K10" i="5"/>
  <c r="J10" i="5"/>
  <c r="I10" i="5"/>
  <c r="H10" i="5"/>
  <c r="G10" i="5"/>
  <c r="F10" i="5"/>
  <c r="E10" i="5"/>
  <c r="D10" i="5"/>
  <c r="C10" i="5"/>
  <c r="B3" i="5"/>
  <c r="B2" i="5"/>
  <c r="B1" i="5"/>
  <c r="P10" i="4"/>
  <c r="O10" i="4"/>
  <c r="N10" i="4"/>
  <c r="M10" i="4"/>
  <c r="L10" i="4"/>
  <c r="K10" i="4"/>
  <c r="J10" i="4"/>
  <c r="I10" i="4"/>
  <c r="H10" i="4"/>
  <c r="G10" i="4"/>
  <c r="F10" i="4"/>
  <c r="E10" i="4"/>
  <c r="D10" i="4"/>
  <c r="C10" i="4"/>
  <c r="J8" i="4"/>
  <c r="B3" i="4"/>
  <c r="B2" i="4"/>
  <c r="B1" i="4"/>
  <c r="V24" i="2"/>
  <c r="U24" i="2"/>
  <c r="T24" i="2"/>
  <c r="S24" i="2"/>
  <c r="R24" i="2"/>
  <c r="Q24" i="2" s="1"/>
  <c r="P24" i="2"/>
  <c r="O24" i="2"/>
  <c r="N24" i="2"/>
  <c r="M24" i="2"/>
  <c r="L24" i="2"/>
  <c r="K24" i="2" s="1"/>
  <c r="J24" i="2"/>
  <c r="I24" i="2"/>
  <c r="H24" i="2"/>
  <c r="G24" i="2"/>
  <c r="F24" i="2"/>
  <c r="E24" i="2" s="1"/>
  <c r="V23" i="2"/>
  <c r="U23" i="2"/>
  <c r="T23" i="2"/>
  <c r="S23" i="2"/>
  <c r="R23" i="2"/>
  <c r="Q23" i="2" s="1"/>
  <c r="P23" i="2"/>
  <c r="O23" i="2"/>
  <c r="N23" i="2"/>
  <c r="M23" i="2"/>
  <c r="L23" i="2"/>
  <c r="K23" i="2" s="1"/>
  <c r="J23" i="2"/>
  <c r="I23" i="2"/>
  <c r="H23" i="2"/>
  <c r="G23" i="2"/>
  <c r="F23" i="2"/>
  <c r="E23" i="2" s="1"/>
  <c r="V22" i="2"/>
  <c r="U22" i="2"/>
  <c r="T22" i="2"/>
  <c r="S22" i="2"/>
  <c r="R22" i="2"/>
  <c r="Q22" i="2" s="1"/>
  <c r="P22" i="2"/>
  <c r="O22" i="2"/>
  <c r="N22" i="2"/>
  <c r="M22" i="2"/>
  <c r="L22" i="2"/>
  <c r="K22" i="2" s="1"/>
  <c r="J22" i="2"/>
  <c r="I22" i="2"/>
  <c r="H22" i="2"/>
  <c r="G22" i="2"/>
  <c r="F22" i="2"/>
  <c r="E22" i="2" s="1"/>
  <c r="V21" i="2"/>
  <c r="V25" i="2" s="1"/>
  <c r="U21" i="2"/>
  <c r="U25" i="2" s="1"/>
  <c r="T21" i="2"/>
  <c r="T25" i="2" s="1"/>
  <c r="S21" i="2"/>
  <c r="S25" i="2" s="1"/>
  <c r="R21" i="2"/>
  <c r="R25" i="2" s="1"/>
  <c r="P21" i="2"/>
  <c r="P25" i="2" s="1"/>
  <c r="O21" i="2"/>
  <c r="O25" i="2" s="1"/>
  <c r="N21" i="2"/>
  <c r="N25" i="2" s="1"/>
  <c r="M21" i="2"/>
  <c r="M25" i="2" s="1"/>
  <c r="L21" i="2"/>
  <c r="L25" i="2" s="1"/>
  <c r="J21" i="2"/>
  <c r="J25" i="2" s="1"/>
  <c r="I21" i="2"/>
  <c r="I25" i="2" s="1"/>
  <c r="H21" i="2"/>
  <c r="H25" i="2" s="1"/>
  <c r="G21" i="2"/>
  <c r="G25" i="2" s="1"/>
  <c r="F21" i="2"/>
  <c r="F25" i="2" s="1"/>
  <c r="V18" i="2"/>
  <c r="U18" i="2"/>
  <c r="T18" i="2"/>
  <c r="S18" i="2"/>
  <c r="R18" i="2"/>
  <c r="Q18" i="2" s="1"/>
  <c r="P18" i="2"/>
  <c r="O18" i="2"/>
  <c r="N18" i="2"/>
  <c r="M18" i="2"/>
  <c r="L18" i="2"/>
  <c r="K18" i="2" s="1"/>
  <c r="J18" i="2"/>
  <c r="I18" i="2"/>
  <c r="H18" i="2"/>
  <c r="G18" i="2"/>
  <c r="F18" i="2"/>
  <c r="E18" i="2" s="1"/>
  <c r="V17" i="2"/>
  <c r="V19" i="2" s="1"/>
  <c r="U17" i="2"/>
  <c r="U19" i="2" s="1"/>
  <c r="T17" i="2"/>
  <c r="T19" i="2" s="1"/>
  <c r="S17" i="2"/>
  <c r="S19" i="2" s="1"/>
  <c r="R17" i="2"/>
  <c r="R19" i="2" s="1"/>
  <c r="P17" i="2"/>
  <c r="P19" i="2" s="1"/>
  <c r="O17" i="2"/>
  <c r="O19" i="2" s="1"/>
  <c r="N17" i="2"/>
  <c r="N19" i="2" s="1"/>
  <c r="M17" i="2"/>
  <c r="M19" i="2" s="1"/>
  <c r="L17" i="2"/>
  <c r="L19" i="2" s="1"/>
  <c r="J17" i="2"/>
  <c r="J19" i="2" s="1"/>
  <c r="I17" i="2"/>
  <c r="I19" i="2" s="1"/>
  <c r="H17" i="2"/>
  <c r="H19" i="2" s="1"/>
  <c r="G17" i="2"/>
  <c r="G19" i="2" s="1"/>
  <c r="F17" i="2"/>
  <c r="F19" i="2" s="1"/>
  <c r="V14" i="2"/>
  <c r="U14" i="2"/>
  <c r="T14" i="2"/>
  <c r="S14" i="2"/>
  <c r="R14" i="2"/>
  <c r="Q14" i="2" s="1"/>
  <c r="P14" i="2"/>
  <c r="O14" i="2"/>
  <c r="N14" i="2"/>
  <c r="K14" i="2" s="1"/>
  <c r="M14" i="2"/>
  <c r="L14" i="2"/>
  <c r="J14" i="2"/>
  <c r="I14" i="2"/>
  <c r="H14" i="2"/>
  <c r="G14" i="2"/>
  <c r="F14" i="2"/>
  <c r="E14" i="2" s="1"/>
  <c r="V13" i="2"/>
  <c r="U13" i="2"/>
  <c r="T13" i="2"/>
  <c r="Q13" i="2" s="1"/>
  <c r="S13" i="2"/>
  <c r="R13" i="2"/>
  <c r="P13" i="2"/>
  <c r="O13" i="2"/>
  <c r="N13" i="2"/>
  <c r="M13" i="2"/>
  <c r="L13" i="2"/>
  <c r="K13" i="2" s="1"/>
  <c r="J13" i="2"/>
  <c r="I13" i="2"/>
  <c r="H13" i="2"/>
  <c r="E13" i="2" s="1"/>
  <c r="G13" i="2"/>
  <c r="F13" i="2"/>
  <c r="V12" i="2"/>
  <c r="U12" i="2"/>
  <c r="T12" i="2"/>
  <c r="S12" i="2"/>
  <c r="R12" i="2"/>
  <c r="Q12" i="2" s="1"/>
  <c r="P12" i="2"/>
  <c r="O12" i="2"/>
  <c r="N12" i="2"/>
  <c r="M12" i="2"/>
  <c r="L12" i="2"/>
  <c r="K12" i="2" s="1"/>
  <c r="J12" i="2"/>
  <c r="I12" i="2"/>
  <c r="H12" i="2"/>
  <c r="G12" i="2"/>
  <c r="F12" i="2"/>
  <c r="E12" i="2" s="1"/>
  <c r="V11" i="2"/>
  <c r="V15" i="2" s="1"/>
  <c r="U11" i="2"/>
  <c r="U15" i="2" s="1"/>
  <c r="T11" i="2"/>
  <c r="T15" i="2" s="1"/>
  <c r="S11" i="2"/>
  <c r="S15" i="2" s="1"/>
  <c r="R11" i="2"/>
  <c r="R15" i="2" s="1"/>
  <c r="P11" i="2"/>
  <c r="P15" i="2" s="1"/>
  <c r="O11" i="2"/>
  <c r="O15" i="2" s="1"/>
  <c r="N11" i="2"/>
  <c r="N15" i="2" s="1"/>
  <c r="M11" i="2"/>
  <c r="M15" i="2" s="1"/>
  <c r="L11" i="2"/>
  <c r="L15" i="2" s="1"/>
  <c r="J11" i="2"/>
  <c r="J15" i="2" s="1"/>
  <c r="I11" i="2"/>
  <c r="I15" i="2" s="1"/>
  <c r="H11" i="2"/>
  <c r="H15" i="2" s="1"/>
  <c r="G11" i="2"/>
  <c r="G15" i="2" s="1"/>
  <c r="F11" i="2"/>
  <c r="F15" i="2" s="1"/>
  <c r="B3" i="2"/>
  <c r="B2" i="2"/>
  <c r="B1" i="2"/>
  <c r="AH24" i="1"/>
  <c r="AG24" i="1"/>
  <c r="AF24" i="1"/>
  <c r="AE24" i="1"/>
  <c r="AD24" i="1"/>
  <c r="AC24" i="1"/>
  <c r="AB24" i="1"/>
  <c r="AA24" i="1"/>
  <c r="Z24" i="1"/>
  <c r="Y24" i="1"/>
  <c r="W24" i="1" s="1"/>
  <c r="X24" i="1"/>
  <c r="V24" i="1"/>
  <c r="U24" i="1"/>
  <c r="T24" i="1"/>
  <c r="S24" i="1"/>
  <c r="R24" i="1"/>
  <c r="Q24" i="1"/>
  <c r="P24" i="1"/>
  <c r="O24" i="1"/>
  <c r="N24" i="1"/>
  <c r="M24" i="1"/>
  <c r="K24" i="1" s="1"/>
  <c r="L24" i="1"/>
  <c r="J24" i="1"/>
  <c r="I24" i="1"/>
  <c r="H24" i="1"/>
  <c r="G24" i="1"/>
  <c r="F24" i="1"/>
  <c r="E24" i="1"/>
  <c r="AH23" i="1"/>
  <c r="AG23" i="1"/>
  <c r="AF23" i="1"/>
  <c r="AE23" i="1"/>
  <c r="AC23" i="1" s="1"/>
  <c r="AD23" i="1"/>
  <c r="AB23" i="1"/>
  <c r="AA23" i="1"/>
  <c r="Z23" i="1"/>
  <c r="Y23" i="1"/>
  <c r="X23" i="1"/>
  <c r="W23" i="1"/>
  <c r="V23" i="1"/>
  <c r="U23" i="1"/>
  <c r="T23" i="1"/>
  <c r="S23" i="1"/>
  <c r="Q23" i="1" s="1"/>
  <c r="R23" i="1"/>
  <c r="P23" i="1"/>
  <c r="O23" i="1"/>
  <c r="N23" i="1"/>
  <c r="M23" i="1"/>
  <c r="L23" i="1"/>
  <c r="K23" i="1"/>
  <c r="J23" i="1"/>
  <c r="I23" i="1"/>
  <c r="H23" i="1"/>
  <c r="G23" i="1"/>
  <c r="E23" i="1" s="1"/>
  <c r="F23" i="1"/>
  <c r="AH22" i="1"/>
  <c r="AG22" i="1"/>
  <c r="AF22" i="1"/>
  <c r="AE22" i="1"/>
  <c r="AD22" i="1"/>
  <c r="AC22" i="1"/>
  <c r="AB22" i="1"/>
  <c r="AA22" i="1"/>
  <c r="Z22" i="1"/>
  <c r="Y22" i="1"/>
  <c r="W22" i="1" s="1"/>
  <c r="X22" i="1"/>
  <c r="V22" i="1"/>
  <c r="U22" i="1"/>
  <c r="Q22" i="1" s="1"/>
  <c r="T22" i="1"/>
  <c r="S22" i="1"/>
  <c r="R22" i="1"/>
  <c r="P22" i="1"/>
  <c r="O22" i="1"/>
  <c r="N22" i="1"/>
  <c r="M22" i="1"/>
  <c r="K22" i="1" s="1"/>
  <c r="L22" i="1"/>
  <c r="J22" i="1"/>
  <c r="I22" i="1"/>
  <c r="H22" i="1"/>
  <c r="G22" i="1"/>
  <c r="F22" i="1"/>
  <c r="E22" i="1"/>
  <c r="AH21" i="1"/>
  <c r="AH25" i="1" s="1"/>
  <c r="AG21" i="1"/>
  <c r="AG25" i="1" s="1"/>
  <c r="AF21" i="1"/>
  <c r="AF25" i="1" s="1"/>
  <c r="AE21" i="1"/>
  <c r="AC21" i="1" s="1"/>
  <c r="AD21" i="1"/>
  <c r="AD25" i="1" s="1"/>
  <c r="AB21" i="1"/>
  <c r="AB25" i="1" s="1"/>
  <c r="AA21" i="1"/>
  <c r="AA25" i="1" s="1"/>
  <c r="Z21" i="1"/>
  <c r="Z25" i="1" s="1"/>
  <c r="Y21" i="1"/>
  <c r="Y25" i="1" s="1"/>
  <c r="X21" i="1"/>
  <c r="X25" i="1" s="1"/>
  <c r="W21" i="1"/>
  <c r="V21" i="1"/>
  <c r="V25" i="1" s="1"/>
  <c r="U21" i="1"/>
  <c r="U25" i="1" s="1"/>
  <c r="T21" i="1"/>
  <c r="T25" i="1" s="1"/>
  <c r="S21" i="1"/>
  <c r="Q21" i="1" s="1"/>
  <c r="R21" i="1"/>
  <c r="R25" i="1" s="1"/>
  <c r="P21" i="1"/>
  <c r="P25" i="1" s="1"/>
  <c r="O21" i="1"/>
  <c r="O25" i="1" s="1"/>
  <c r="N21" i="1"/>
  <c r="N25" i="1" s="1"/>
  <c r="M21" i="1"/>
  <c r="M25" i="1" s="1"/>
  <c r="L21" i="1"/>
  <c r="L25" i="1" s="1"/>
  <c r="K21" i="1"/>
  <c r="K25" i="1" s="1"/>
  <c r="J21" i="1"/>
  <c r="J25" i="1" s="1"/>
  <c r="I21" i="1"/>
  <c r="I25" i="1" s="1"/>
  <c r="H21" i="1"/>
  <c r="H25" i="1" s="1"/>
  <c r="G21" i="1"/>
  <c r="E21" i="1" s="1"/>
  <c r="E25" i="1" s="1"/>
  <c r="F21" i="1"/>
  <c r="F25" i="1" s="1"/>
  <c r="AH18" i="1"/>
  <c r="AG18" i="1"/>
  <c r="AF18" i="1"/>
  <c r="AE18" i="1"/>
  <c r="AD18" i="1"/>
  <c r="AC18" i="1" s="1"/>
  <c r="AB18" i="1"/>
  <c r="AA18" i="1"/>
  <c r="Z18" i="1"/>
  <c r="Y18" i="1"/>
  <c r="X18" i="1"/>
  <c r="W18" i="1"/>
  <c r="V18" i="1"/>
  <c r="U18" i="1"/>
  <c r="T18" i="1"/>
  <c r="S18" i="1"/>
  <c r="R18" i="1"/>
  <c r="Q18" i="1" s="1"/>
  <c r="P18" i="1"/>
  <c r="O18" i="1"/>
  <c r="N18" i="1"/>
  <c r="M18" i="1"/>
  <c r="L18" i="1"/>
  <c r="K18" i="1"/>
  <c r="J18" i="1"/>
  <c r="I18" i="1"/>
  <c r="H18" i="1"/>
  <c r="G18" i="1"/>
  <c r="F18" i="1"/>
  <c r="E18" i="1" s="1"/>
  <c r="AH17" i="1"/>
  <c r="AH19" i="1" s="1"/>
  <c r="AG17" i="1"/>
  <c r="AG19" i="1" s="1"/>
  <c r="AF17" i="1"/>
  <c r="AF19" i="1" s="1"/>
  <c r="AE17" i="1"/>
  <c r="AE19" i="1" s="1"/>
  <c r="AD17" i="1"/>
  <c r="AD19" i="1" s="1"/>
  <c r="AC17" i="1"/>
  <c r="AC19" i="1" s="1"/>
  <c r="AB17" i="1"/>
  <c r="AB19" i="1" s="1"/>
  <c r="AA17" i="1"/>
  <c r="AA19" i="1" s="1"/>
  <c r="Z17" i="1"/>
  <c r="Z19" i="1" s="1"/>
  <c r="Y17" i="1"/>
  <c r="W17" i="1" s="1"/>
  <c r="W19" i="1" s="1"/>
  <c r="X17" i="1"/>
  <c r="X19"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E17" i="1"/>
  <c r="AH14" i="1"/>
  <c r="AG14" i="1"/>
  <c r="AC14" i="1" s="1"/>
  <c r="AF14" i="1"/>
  <c r="AE14" i="1"/>
  <c r="AD14" i="1"/>
  <c r="AB14" i="1"/>
  <c r="AA14" i="1"/>
  <c r="Z14" i="1"/>
  <c r="Y14" i="1"/>
  <c r="W14" i="1" s="1"/>
  <c r="X14" i="1"/>
  <c r="V14" i="1"/>
  <c r="U14" i="1"/>
  <c r="T14" i="1"/>
  <c r="S14" i="1"/>
  <c r="R14" i="1"/>
  <c r="Q14" i="1"/>
  <c r="P14" i="1"/>
  <c r="O14" i="1"/>
  <c r="N14" i="1"/>
  <c r="M14" i="1"/>
  <c r="K14" i="1" s="1"/>
  <c r="L14" i="1"/>
  <c r="J14" i="1"/>
  <c r="I14" i="1"/>
  <c r="H14" i="1"/>
  <c r="G14" i="1"/>
  <c r="F14" i="1"/>
  <c r="E14" i="1"/>
  <c r="AH13" i="1"/>
  <c r="AG13" i="1"/>
  <c r="AF13" i="1"/>
  <c r="AE13" i="1"/>
  <c r="AC13" i="1" s="1"/>
  <c r="AD13" i="1"/>
  <c r="AB13" i="1"/>
  <c r="AA13" i="1"/>
  <c r="Z13" i="1"/>
  <c r="Y13" i="1"/>
  <c r="X13" i="1"/>
  <c r="W13" i="1"/>
  <c r="V13" i="1"/>
  <c r="U13" i="1"/>
  <c r="T13" i="1"/>
  <c r="S13" i="1"/>
  <c r="Q13" i="1" s="1"/>
  <c r="R13" i="1"/>
  <c r="P13" i="1"/>
  <c r="O13" i="1"/>
  <c r="K13" i="1" s="1"/>
  <c r="N13" i="1"/>
  <c r="M13" i="1"/>
  <c r="L13" i="1"/>
  <c r="J13" i="1"/>
  <c r="I13" i="1"/>
  <c r="H13" i="1"/>
  <c r="G13" i="1"/>
  <c r="E13" i="1" s="1"/>
  <c r="F13" i="1"/>
  <c r="AH12" i="1"/>
  <c r="AG12" i="1"/>
  <c r="AF12" i="1"/>
  <c r="AE12" i="1"/>
  <c r="AD12" i="1"/>
  <c r="AC12" i="1"/>
  <c r="AB12" i="1"/>
  <c r="AA12" i="1"/>
  <c r="Z12" i="1"/>
  <c r="Y12" i="1"/>
  <c r="W12" i="1" s="1"/>
  <c r="X12" i="1"/>
  <c r="V12" i="1"/>
  <c r="U12" i="1"/>
  <c r="T12" i="1"/>
  <c r="S12" i="1"/>
  <c r="R12" i="1"/>
  <c r="Q12" i="1"/>
  <c r="P12" i="1"/>
  <c r="O12" i="1"/>
  <c r="N12" i="1"/>
  <c r="M12" i="1"/>
  <c r="K12" i="1" s="1"/>
  <c r="L12" i="1"/>
  <c r="J12" i="1"/>
  <c r="I12" i="1"/>
  <c r="H12" i="1"/>
  <c r="G12" i="1"/>
  <c r="F12" i="1"/>
  <c r="E12" i="1"/>
  <c r="AH11" i="1"/>
  <c r="AH15" i="1" s="1"/>
  <c r="AG11" i="1"/>
  <c r="AG15" i="1" s="1"/>
  <c r="AF11" i="1"/>
  <c r="AF15" i="1" s="1"/>
  <c r="AE11" i="1"/>
  <c r="AC11" i="1" s="1"/>
  <c r="AC15" i="1" s="1"/>
  <c r="AD11" i="1"/>
  <c r="AD15" i="1" s="1"/>
  <c r="AB11" i="1"/>
  <c r="AB15" i="1" s="1"/>
  <c r="AA11" i="1"/>
  <c r="AA15" i="1" s="1"/>
  <c r="Z11" i="1"/>
  <c r="Z15" i="1" s="1"/>
  <c r="Y11" i="1"/>
  <c r="Y15" i="1" s="1"/>
  <c r="X11" i="1"/>
  <c r="X15" i="1" s="1"/>
  <c r="W11" i="1"/>
  <c r="V11" i="1"/>
  <c r="V15" i="1" s="1"/>
  <c r="U11" i="1"/>
  <c r="U15" i="1" s="1"/>
  <c r="T11" i="1"/>
  <c r="T15" i="1" s="1"/>
  <c r="S11" i="1"/>
  <c r="Q11" i="1" s="1"/>
  <c r="Q15" i="1" s="1"/>
  <c r="R11" i="1"/>
  <c r="R15" i="1" s="1"/>
  <c r="P11" i="1"/>
  <c r="P15" i="1" s="1"/>
  <c r="O11" i="1"/>
  <c r="O15" i="1" s="1"/>
  <c r="N11" i="1"/>
  <c r="N15" i="1" s="1"/>
  <c r="M11" i="1"/>
  <c r="M15" i="1" s="1"/>
  <c r="L11" i="1"/>
  <c r="L15" i="1" s="1"/>
  <c r="J11" i="1"/>
  <c r="J15" i="1" s="1"/>
  <c r="I11" i="1"/>
  <c r="I15" i="1" s="1"/>
  <c r="H11" i="1"/>
  <c r="H15" i="1" s="1"/>
  <c r="G11" i="1"/>
  <c r="E11" i="1" s="1"/>
  <c r="F11" i="1"/>
  <c r="F15" i="1" s="1"/>
  <c r="B3" i="1"/>
  <c r="B2" i="1"/>
  <c r="B1" i="1"/>
  <c r="K11" i="2" l="1"/>
  <c r="K15" i="2" s="1"/>
  <c r="E17" i="2"/>
  <c r="E19" i="2" s="1"/>
  <c r="Q17" i="2"/>
  <c r="Q19" i="2" s="1"/>
  <c r="K21" i="2"/>
  <c r="K25" i="2" s="1"/>
  <c r="E11" i="2"/>
  <c r="E15" i="2" s="1"/>
  <c r="Q11" i="2"/>
  <c r="Q15" i="2" s="1"/>
  <c r="K17" i="2"/>
  <c r="K19" i="2" s="1"/>
  <c r="E21" i="2"/>
  <c r="E25" i="2" s="1"/>
  <c r="Q21" i="2"/>
  <c r="Q25" i="2" s="1"/>
  <c r="W15" i="1"/>
  <c r="AC25" i="1"/>
  <c r="E19" i="1"/>
  <c r="E15" i="1"/>
  <c r="Q25" i="1"/>
  <c r="W25" i="1"/>
  <c r="K11" i="1"/>
  <c r="K15" i="1" s="1"/>
  <c r="S15" i="1"/>
  <c r="Y19" i="1"/>
  <c r="G25" i="1"/>
  <c r="S25" i="1"/>
  <c r="AE25" i="1"/>
  <c r="K17" i="1"/>
  <c r="K19" i="1" s="1"/>
  <c r="G15" i="1"/>
  <c r="AE15" i="1"/>
  <c r="Q17" i="1"/>
  <c r="Q19" i="1" s="1"/>
</calcChain>
</file>

<file path=xl/sharedStrings.xml><?xml version="1.0" encoding="utf-8"?>
<sst xmlns="http://schemas.openxmlformats.org/spreadsheetml/2006/main" count="244" uniqueCount="103">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</sst>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u/>
      <sz val="11"/>
      <color theme="10"/>
      <name val="Arial"/>
      <family val="2"/>
      <charset val="177"/>
      <scheme val="minor"/>
    </font>
    <font>
      <b/>
      <sz val="14"/>
      <color indexed="8"/>
      <name val="David"/>
      <family val="2"/>
      <charset val="177"/>
    </font>
    <font>
      <b/>
      <sz val="16"/>
      <color indexed="8"/>
      <name val="David"/>
      <family val="2"/>
      <charset val="177"/>
    </font>
    <font>
      <b/>
      <sz val="12"/>
      <name val="David"/>
      <family val="2"/>
      <charset val="177"/>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1" fillId="0" borderId="0">
      <alignment wrapText="1"/>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66">
    <xf numFmtId="0" fontId="0" fillId="0" borderId="0" xfId="0"/>
    <xf numFmtId="0" fontId="1" fillId="0" borderId="0" xfId="1"/>
    <xf numFmtId="0" fontId="3" fillId="0" borderId="0" xfId="3" applyFont="1" applyAlignment="1">
      <alignment horizontal="right" readingOrder="2"/>
    </xf>
    <xf numFmtId="0" fontId="3" fillId="0" borderId="0" xfId="3" applyFont="1" applyAlignment="1">
      <alignment readingOrder="2"/>
    </xf>
    <xf numFmtId="0" fontId="4" fillId="2" borderId="0" xfId="3" applyFont="1" applyFill="1" applyAlignment="1">
      <alignment horizontal="right" vertical="center"/>
    </xf>
    <xf numFmtId="0" fontId="5" fillId="0" borderId="0" xfId="1" applyFont="1"/>
    <xf numFmtId="0" fontId="2" fillId="3" borderId="0" xfId="2" applyFill="1" applyAlignment="1" applyProtection="1"/>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0" fontId="7" fillId="5" borderId="8" xfId="1" applyFont="1" applyFill="1" applyBorder="1" applyAlignment="1">
      <alignment horizontal="center" vertical="center"/>
    </xf>
    <xf numFmtId="0" fontId="7" fillId="5" borderId="9" xfId="1" applyFont="1" applyFill="1" applyBorder="1" applyAlignment="1">
      <alignment horizontal="center" vertical="center"/>
    </xf>
    <xf numFmtId="0" fontId="7" fillId="5" borderId="10" xfId="1" applyFont="1" applyFill="1" applyBorder="1" applyAlignment="1">
      <alignment horizontal="center" vertical="center"/>
    </xf>
    <xf numFmtId="0" fontId="8" fillId="0" borderId="0" xfId="1" applyFont="1"/>
    <xf numFmtId="0" fontId="6" fillId="4" borderId="11" xfId="1" applyFont="1" applyFill="1" applyBorder="1" applyAlignment="1">
      <alignment horizontal="center" vertical="center"/>
    </xf>
    <xf numFmtId="0" fontId="6" fillId="4" borderId="0" xfId="1" applyFont="1" applyFill="1" applyAlignment="1">
      <alignment horizontal="center" vertical="center"/>
    </xf>
    <xf numFmtId="0" fontId="6" fillId="4" borderId="12" xfId="1" applyFont="1" applyFill="1" applyBorder="1" applyAlignment="1">
      <alignment horizontal="center" vertical="center"/>
    </xf>
    <xf numFmtId="0" fontId="7" fillId="4" borderId="13"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9" xfId="1" applyFont="1" applyFill="1" applyBorder="1" applyAlignment="1">
      <alignment horizontal="center" vertical="center"/>
    </xf>
    <xf numFmtId="0" fontId="7" fillId="0" borderId="0" xfId="1" applyFont="1" applyAlignment="1">
      <alignment vertical="center"/>
    </xf>
    <xf numFmtId="0" fontId="9" fillId="4" borderId="20" xfId="1" applyFont="1" applyFill="1" applyBorder="1" applyAlignment="1">
      <alignment horizontal="center" vertical="center"/>
    </xf>
    <xf numFmtId="0" fontId="9" fillId="4" borderId="21" xfId="1" applyFont="1" applyFill="1" applyBorder="1" applyAlignment="1">
      <alignment horizontal="center" vertical="top" wrapText="1"/>
    </xf>
    <xf numFmtId="0" fontId="9" fillId="4" borderId="22" xfId="1" applyFont="1" applyFill="1" applyBorder="1" applyAlignment="1">
      <alignment horizontal="center" vertical="top" wrapText="1"/>
    </xf>
    <xf numFmtId="0" fontId="6" fillId="4" borderId="23" xfId="1" applyFont="1" applyFill="1" applyBorder="1" applyAlignment="1">
      <alignment horizontal="center" vertical="center"/>
    </xf>
    <xf numFmtId="0" fontId="6" fillId="4" borderId="24" xfId="1" applyFont="1" applyFill="1" applyBorder="1" applyAlignment="1">
      <alignment horizontal="center" vertical="center"/>
    </xf>
    <xf numFmtId="0" fontId="6" fillId="4" borderId="25" xfId="1" applyFont="1" applyFill="1" applyBorder="1" applyAlignment="1">
      <alignment horizontal="center" vertical="center"/>
    </xf>
    <xf numFmtId="49" fontId="9" fillId="4" borderId="26" xfId="1" applyNumberFormat="1" applyFont="1" applyFill="1" applyBorder="1" applyAlignment="1">
      <alignment horizontal="center" vertical="top" wrapText="1"/>
    </xf>
    <xf numFmtId="49" fontId="9" fillId="4" borderId="27" xfId="1" applyNumberFormat="1" applyFont="1" applyFill="1" applyBorder="1" applyAlignment="1">
      <alignment horizontal="center" vertical="top" wrapText="1"/>
    </xf>
    <xf numFmtId="49" fontId="9" fillId="4" borderId="28" xfId="1" applyNumberFormat="1" applyFont="1" applyFill="1" applyBorder="1" applyAlignment="1">
      <alignment horizontal="center" vertical="top" wrapText="1"/>
    </xf>
    <xf numFmtId="49" fontId="9" fillId="4" borderId="29" xfId="1" applyNumberFormat="1" applyFont="1" applyFill="1" applyBorder="1" applyAlignment="1">
      <alignment horizontal="center" vertical="top" wrapText="1"/>
    </xf>
    <xf numFmtId="0" fontId="1" fillId="0" borderId="30" xfId="1" applyBorder="1"/>
    <xf numFmtId="0" fontId="10" fillId="6" borderId="31" xfId="1" applyFont="1" applyFill="1" applyBorder="1"/>
    <xf numFmtId="0" fontId="10" fillId="6" borderId="9" xfId="1" applyFont="1" applyFill="1" applyBorder="1"/>
    <xf numFmtId="0" fontId="10" fillId="6" borderId="10" xfId="1" applyFont="1" applyFill="1" applyBorder="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1" applyFont="1" applyAlignment="1">
      <alignment horizontal="center"/>
    </xf>
    <xf numFmtId="0" fontId="1" fillId="0" borderId="38" xfId="1" applyBorder="1" applyAlignment="1">
      <alignment horizontal="center"/>
    </xf>
    <xf numFmtId="0" fontId="8" fillId="6" borderId="39" xfId="1" applyFont="1" applyFill="1" applyBorder="1"/>
    <xf numFmtId="0" fontId="8" fillId="6" borderId="40" xfId="1" applyFont="1" applyFill="1" applyBorder="1"/>
    <xf numFmtId="0" fontId="8" fillId="6" borderId="41" xfId="1" applyFont="1" applyFill="1" applyBorder="1"/>
    <xf numFmtId="165" fontId="9" fillId="6" borderId="42" xfId="1" applyNumberFormat="1" applyFont="1" applyFill="1" applyBorder="1" applyAlignment="1">
      <alignment horizontal="center"/>
    </xf>
    <xf numFmtId="165" fontId="8" fillId="6" borderId="43" xfId="1" applyNumberFormat="1" applyFont="1" applyFill="1" applyBorder="1" applyAlignment="1">
      <alignment horizontal="center"/>
    </xf>
    <xf numFmtId="165" fontId="8" fillId="6" borderId="44" xfId="1" applyNumberFormat="1" applyFont="1" applyFill="1" applyBorder="1" applyAlignment="1">
      <alignment horizontal="center"/>
    </xf>
    <xf numFmtId="0" fontId="8" fillId="6" borderId="39" xfId="1" applyFont="1" applyFill="1" applyBorder="1" applyAlignment="1">
      <alignment horizontal="right"/>
    </xf>
    <xf numFmtId="0" fontId="8" fillId="6" borderId="40" xfId="1" applyFont="1" applyFill="1" applyBorder="1" applyAlignment="1">
      <alignment horizontal="right"/>
    </xf>
    <xf numFmtId="165" fontId="9" fillId="6" borderId="43" xfId="1" applyNumberFormat="1" applyFont="1" applyFill="1" applyBorder="1" applyAlignment="1">
      <alignment horizontal="center"/>
    </xf>
    <xf numFmtId="165" fontId="9" fillId="6" borderId="44" xfId="1" applyNumberFormat="1" applyFont="1" applyFill="1" applyBorder="1" applyAlignment="1">
      <alignment horizontal="center"/>
    </xf>
    <xf numFmtId="0" fontId="1" fillId="0" borderId="38" xfId="1" applyBorder="1" applyAlignment="1">
      <alignment horizontal="right"/>
    </xf>
    <xf numFmtId="0" fontId="10" fillId="6" borderId="39" xfId="1" applyFont="1" applyFill="1" applyBorder="1"/>
    <xf numFmtId="0" fontId="10" fillId="6" borderId="40" xfId="1" applyFont="1" applyFill="1" applyBorder="1"/>
    <xf numFmtId="0" fontId="10" fillId="6" borderId="41" xfId="1" applyFont="1" applyFill="1" applyBorder="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1" applyFont="1"/>
    <xf numFmtId="165" fontId="8" fillId="6" borderId="47" xfId="1" applyNumberFormat="1" applyFont="1" applyFill="1" applyBorder="1" applyAlignment="1">
      <alignment horizontal="center"/>
    </xf>
    <xf numFmtId="165" fontId="8" fillId="6" borderId="41" xfId="1" applyNumberFormat="1" applyFont="1" applyFill="1" applyBorder="1" applyAlignment="1">
      <alignment horizontal="center"/>
    </xf>
    <xf numFmtId="165" fontId="9" fillId="6" borderId="45" xfId="1" applyNumberFormat="1" applyFont="1" applyFill="1" applyBorder="1" applyAlignment="1">
      <alignment horizontal="center"/>
    </xf>
    <xf numFmtId="165" fontId="9" fillId="6" borderId="46" xfId="1" applyNumberFormat="1" applyFont="1" applyFill="1" applyBorder="1" applyAlignment="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1" fillId="0" borderId="48" xfId="1" applyBorder="1" applyAlignment="1">
      <alignment horizontal="center"/>
    </xf>
    <xf numFmtId="0" fontId="8" fillId="6" borderId="49" xfId="1" applyFont="1" applyFill="1" applyBorder="1"/>
    <xf numFmtId="0" fontId="8" fillId="6" borderId="50" xfId="1" applyFont="1" applyFill="1" applyBorder="1"/>
    <xf numFmtId="0" fontId="8" fillId="6" borderId="51" xfId="1" applyFont="1" applyFill="1" applyBorder="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1" fillId="0" borderId="0" xfId="1" applyAlignment="1">
      <alignment horizontal="center"/>
    </xf>
    <xf numFmtId="0" fontId="1" fillId="0" borderId="0" xfId="1" applyAlignment="1">
      <alignment horizontal="center"/>
    </xf>
    <xf numFmtId="0" fontId="12" fillId="0" borderId="0" xfId="1" applyFont="1" applyAlignment="1">
      <alignment horizontal="right" readingOrder="2"/>
    </xf>
    <xf numFmtId="0" fontId="12" fillId="0" borderId="0" xfId="1" applyFont="1" applyAlignment="1">
      <alignment readingOrder="2"/>
    </xf>
    <xf numFmtId="0" fontId="13" fillId="0" borderId="0" xfId="1" applyFont="1" applyAlignment="1">
      <alignment horizontal="center"/>
    </xf>
    <xf numFmtId="0" fontId="13" fillId="0" borderId="0" xfId="1" applyFont="1" applyAlignment="1">
      <alignment horizontal="center"/>
    </xf>
    <xf numFmtId="0" fontId="12" fillId="0" borderId="0" xfId="1" applyFont="1" applyAlignment="1">
      <alignment horizontal="right"/>
    </xf>
    <xf numFmtId="0" fontId="8" fillId="0" borderId="57" xfId="1" applyFont="1" applyBorder="1"/>
    <xf numFmtId="0" fontId="6" fillId="4" borderId="58" xfId="1" applyFont="1" applyFill="1" applyBorder="1" applyAlignment="1">
      <alignment horizontal="center" vertical="center"/>
    </xf>
    <xf numFmtId="0" fontId="7" fillId="4" borderId="59" xfId="1" applyFont="1" applyFill="1" applyBorder="1" applyAlignment="1">
      <alignment horizontal="center" vertical="center"/>
    </xf>
    <xf numFmtId="0" fontId="7" fillId="4" borderId="60" xfId="1" applyFont="1" applyFill="1" applyBorder="1" applyAlignment="1">
      <alignment horizontal="center" vertical="center"/>
    </xf>
    <xf numFmtId="0" fontId="7" fillId="4" borderId="61" xfId="1" applyFont="1" applyFill="1" applyBorder="1" applyAlignment="1">
      <alignment horizontal="center" vertical="center"/>
    </xf>
    <xf numFmtId="0" fontId="8" fillId="0" borderId="38" xfId="1" applyFont="1" applyBorder="1"/>
    <xf numFmtId="0" fontId="9" fillId="4" borderId="62" xfId="1" applyFont="1" applyFill="1" applyBorder="1" applyAlignment="1">
      <alignment horizontal="center" vertical="center"/>
    </xf>
    <xf numFmtId="0" fontId="9" fillId="4" borderId="63" xfId="1" applyFont="1" applyFill="1" applyBorder="1" applyAlignment="1">
      <alignment horizontal="center" vertical="top" wrapText="1"/>
    </xf>
    <xf numFmtId="0" fontId="9" fillId="4" borderId="64" xfId="1" applyFont="1" applyFill="1" applyBorder="1" applyAlignment="1">
      <alignment horizontal="center" vertical="top" wrapText="1"/>
    </xf>
    <xf numFmtId="0" fontId="1" fillId="0" borderId="38" xfId="1" applyBorder="1"/>
    <xf numFmtId="0" fontId="10" fillId="6" borderId="31" xfId="1" applyFont="1" applyFill="1" applyBorder="1" applyAlignment="1">
      <alignment horizontal="right"/>
    </xf>
    <xf numFmtId="0" fontId="10" fillId="6" borderId="9" xfId="1" applyFont="1" applyFill="1" applyBorder="1" applyAlignment="1">
      <alignment horizontal="right"/>
    </xf>
    <xf numFmtId="3" fontId="11" fillId="7" borderId="32" xfId="4" applyNumberFormat="1" applyFont="1" applyFill="1" applyBorder="1" applyAlignment="1" applyProtection="1"/>
    <xf numFmtId="3" fontId="11" fillId="7" borderId="65"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0" fontId="8" fillId="6" borderId="39" xfId="1" applyFont="1" applyFill="1" applyBorder="1" applyAlignment="1">
      <alignment horizontal="right"/>
    </xf>
    <xf numFmtId="0" fontId="8" fillId="6" borderId="40" xfId="1" applyFont="1" applyFill="1" applyBorder="1" applyAlignment="1">
      <alignment horizontal="right"/>
    </xf>
    <xf numFmtId="0" fontId="10" fillId="6" borderId="39" xfId="1" applyFont="1" applyFill="1" applyBorder="1" applyAlignment="1">
      <alignment horizontal="right"/>
    </xf>
    <xf numFmtId="0" fontId="10" fillId="6" borderId="40" xfId="1" applyFont="1" applyFill="1" applyBorder="1" applyAlignment="1">
      <alignment horizontal="right"/>
    </xf>
    <xf numFmtId="165" fontId="11" fillId="7" borderId="42" xfId="4" applyNumberFormat="1" applyFont="1" applyFill="1" applyBorder="1" applyAlignment="1" applyProtection="1"/>
    <xf numFmtId="165" fontId="11" fillId="7" borderId="43"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0" fontId="8" fillId="6" borderId="66" xfId="1" applyFont="1" applyFill="1" applyBorder="1" applyAlignment="1">
      <alignment horizontal="right"/>
    </xf>
    <xf numFmtId="0" fontId="8" fillId="6" borderId="45" xfId="1" applyFont="1" applyFill="1" applyBorder="1" applyAlignment="1">
      <alignment horizontal="right"/>
    </xf>
    <xf numFmtId="0" fontId="8" fillId="6" borderId="67" xfId="1" applyFont="1" applyFill="1" applyBorder="1" applyAlignment="1">
      <alignment horizontal="right"/>
    </xf>
    <xf numFmtId="0" fontId="10" fillId="6" borderId="66" xfId="1" applyFont="1" applyFill="1" applyBorder="1" applyAlignment="1">
      <alignment horizontal="right"/>
    </xf>
    <xf numFmtId="0" fontId="10" fillId="6" borderId="45" xfId="1" applyFont="1" applyFill="1" applyBorder="1" applyAlignment="1">
      <alignment horizontal="right"/>
    </xf>
    <xf numFmtId="0" fontId="10" fillId="6" borderId="67" xfId="1" applyFont="1" applyFill="1" applyBorder="1" applyAlignment="1">
      <alignment horizontal="right"/>
    </xf>
    <xf numFmtId="0" fontId="8" fillId="6" borderId="41" xfId="1" applyFont="1" applyFill="1" applyBorder="1" applyAlignment="1">
      <alignment horizontal="right"/>
    </xf>
    <xf numFmtId="165" fontId="9" fillId="6" borderId="68" xfId="5" applyNumberFormat="1" applyFont="1" applyFill="1" applyBorder="1" applyAlignment="1" applyProtection="1">
      <alignment horizontal="center"/>
    </xf>
    <xf numFmtId="0" fontId="8" fillId="6" borderId="69" xfId="1" applyFont="1" applyFill="1" applyBorder="1" applyAlignment="1">
      <alignment horizontal="right"/>
    </xf>
    <xf numFmtId="0" fontId="8" fillId="6" borderId="55" xfId="1" applyFont="1" applyFill="1" applyBorder="1" applyAlignment="1">
      <alignment horizontal="right"/>
    </xf>
    <xf numFmtId="0" fontId="8" fillId="6" borderId="70" xfId="1" applyFont="1" applyFill="1" applyBorder="1" applyAlignment="1">
      <alignment horizontal="right"/>
    </xf>
    <xf numFmtId="0" fontId="14" fillId="0" borderId="0" xfId="1" applyFont="1"/>
    <xf numFmtId="0" fontId="15" fillId="0" borderId="0" xfId="6" applyFont="1" applyAlignment="1">
      <alignment horizontal="right" vertical="center"/>
    </xf>
    <xf numFmtId="0" fontId="6" fillId="4" borderId="71" xfId="1" applyFont="1" applyFill="1" applyBorder="1" applyAlignment="1">
      <alignment horizontal="center" vertical="center" wrapText="1"/>
    </xf>
    <xf numFmtId="0" fontId="9" fillId="4" borderId="72" xfId="1" applyFont="1" applyFill="1" applyBorder="1" applyAlignment="1">
      <alignment horizontal="center" vertical="top" wrapText="1"/>
    </xf>
    <xf numFmtId="0" fontId="9" fillId="4" borderId="73" xfId="1" applyFont="1" applyFill="1" applyBorder="1" applyAlignment="1">
      <alignment horizontal="center" vertical="top" wrapText="1"/>
    </xf>
    <xf numFmtId="0" fontId="9" fillId="4" borderId="74" xfId="1" applyFont="1" applyFill="1" applyBorder="1" applyAlignment="1">
      <alignment horizontal="center" vertical="top" wrapText="1"/>
    </xf>
    <xf numFmtId="0" fontId="6" fillId="4" borderId="75" xfId="1" applyFont="1" applyFill="1" applyBorder="1" applyAlignment="1">
      <alignment horizontal="center" vertical="center" wrapText="1"/>
    </xf>
    <xf numFmtId="0" fontId="9" fillId="4" borderId="76" xfId="1" applyFont="1" applyFill="1" applyBorder="1" applyAlignment="1">
      <alignment vertical="top" wrapText="1"/>
    </xf>
    <xf numFmtId="0" fontId="9" fillId="4" borderId="21" xfId="1" applyFont="1" applyFill="1" applyBorder="1" applyAlignment="1">
      <alignment horizontal="center" vertical="top" wrapText="1" readingOrder="2"/>
    </xf>
    <xf numFmtId="0" fontId="9" fillId="4" borderId="77" xfId="1" applyFont="1" applyFill="1" applyBorder="1" applyAlignment="1">
      <alignment horizontal="center" vertical="top" wrapText="1" readingOrder="2"/>
    </xf>
    <xf numFmtId="0" fontId="9" fillId="4" borderId="78" xfId="1" applyFont="1" applyFill="1" applyBorder="1" applyAlignment="1">
      <alignment horizontal="center" vertical="top" wrapText="1" readingOrder="2"/>
    </xf>
    <xf numFmtId="0" fontId="9" fillId="4" borderId="76" xfId="1" applyFont="1" applyFill="1" applyBorder="1" applyAlignment="1">
      <alignment horizontal="right" vertical="top" wrapText="1"/>
    </xf>
    <xf numFmtId="0" fontId="6" fillId="4" borderId="79" xfId="1" applyFont="1" applyFill="1" applyBorder="1" applyAlignment="1">
      <alignment horizontal="center" vertical="center" wrapText="1"/>
    </xf>
    <xf numFmtId="166" fontId="9" fillId="4" borderId="80" xfId="1" applyNumberFormat="1" applyFont="1" applyFill="1" applyBorder="1" applyAlignment="1">
      <alignment horizontal="center" vertical="top" wrapText="1"/>
    </xf>
    <xf numFmtId="49" fontId="9" fillId="4" borderId="81" xfId="1" applyNumberFormat="1" applyFont="1" applyFill="1" applyBorder="1" applyAlignment="1">
      <alignment horizontal="center" vertical="top" wrapText="1"/>
    </xf>
    <xf numFmtId="49" fontId="9" fillId="4" borderId="82" xfId="1" applyNumberFormat="1" applyFont="1" applyFill="1" applyBorder="1" applyAlignment="1">
      <alignment horizontal="center" vertical="top" wrapText="1"/>
    </xf>
    <xf numFmtId="49" fontId="9" fillId="4" borderId="78" xfId="1" applyNumberFormat="1" applyFont="1" applyFill="1" applyBorder="1" applyAlignment="1">
      <alignment horizontal="center" vertical="top" wrapText="1"/>
    </xf>
    <xf numFmtId="49" fontId="9" fillId="4" borderId="80" xfId="1" applyNumberFormat="1" applyFont="1" applyFill="1" applyBorder="1" applyAlignment="1">
      <alignment horizontal="center" vertical="top" wrapText="1"/>
    </xf>
    <xf numFmtId="49" fontId="9" fillId="4" borderId="83" xfId="1" applyNumberFormat="1" applyFont="1" applyFill="1" applyBorder="1" applyAlignment="1">
      <alignment horizontal="center" vertical="top" wrapText="1"/>
    </xf>
    <xf numFmtId="0" fontId="8" fillId="6" borderId="79" xfId="1" applyFont="1" applyFill="1" applyBorder="1" applyAlignment="1">
      <alignment horizontal="right" vertical="center" wrapText="1"/>
    </xf>
    <xf numFmtId="9" fontId="16" fillId="6" borderId="80" xfId="6" applyNumberFormat="1" applyFont="1" applyFill="1" applyBorder="1" applyAlignment="1">
      <alignment horizontal="center" vertical="center" wrapText="1" readingOrder="2"/>
    </xf>
    <xf numFmtId="9" fontId="16" fillId="6" borderId="84" xfId="6" applyNumberFormat="1" applyFont="1" applyFill="1" applyBorder="1" applyAlignment="1">
      <alignment horizontal="center" vertical="center" wrapText="1" readingOrder="2"/>
    </xf>
    <xf numFmtId="9" fontId="8" fillId="0" borderId="0" xfId="1" applyNumberFormat="1" applyFont="1"/>
    <xf numFmtId="0" fontId="9" fillId="0" borderId="0" xfId="1" applyFont="1" applyAlignment="1">
      <alignment horizontal="right" readingOrder="2"/>
    </xf>
    <xf numFmtId="0" fontId="8" fillId="0" borderId="0" xfId="1" applyFont="1" applyAlignment="1">
      <alignment horizontal="right" readingOrder="2"/>
    </xf>
    <xf numFmtId="0" fontId="8" fillId="0" borderId="0" xfId="1" applyFont="1" applyAlignment="1">
      <alignment horizontal="right" wrapText="1" readingOrder="2"/>
    </xf>
    <xf numFmtId="0" fontId="1" fillId="0" borderId="0" xfId="1" applyAlignment="1">
      <alignment horizontal="right" readingOrder="2"/>
    </xf>
    <xf numFmtId="0" fontId="9" fillId="4" borderId="63" xfId="1" applyFont="1" applyFill="1" applyBorder="1" applyAlignment="1">
      <alignment horizontal="center" vertical="top" wrapText="1" readingOrder="2"/>
    </xf>
    <xf numFmtId="0" fontId="9" fillId="4" borderId="85" xfId="1" applyFont="1" applyFill="1" applyBorder="1" applyAlignment="1">
      <alignment horizontal="right" vertical="top" wrapText="1"/>
    </xf>
    <xf numFmtId="49" fontId="9" fillId="4" borderId="73" xfId="1" applyNumberFormat="1" applyFont="1" applyFill="1" applyBorder="1" applyAlignment="1">
      <alignment horizontal="center" vertical="top" wrapText="1"/>
    </xf>
    <xf numFmtId="0" fontId="9" fillId="0" borderId="0" xfId="1" applyFont="1" applyAlignment="1">
      <alignment horizontal="right" readingOrder="2"/>
    </xf>
  </cellXfs>
  <cellStyles count="7">
    <cellStyle name="Comma_~4758153" xfId="4" xr:uid="{BFA7CE27-23D4-4DEB-9260-D539EEB719A7}"/>
    <cellStyle name="Normal" xfId="0" builtinId="0"/>
    <cellStyle name="Normal 2" xfId="1" xr:uid="{FC5F8AA0-725B-4629-AED9-ED9CBA4447A4}"/>
    <cellStyle name="Normal_Aform4v2" xfId="3" xr:uid="{67AC4EBB-B82E-4E1F-8682-EA4969FB51F2}"/>
    <cellStyle name="Normal_Aform4v2 2" xfId="6" xr:uid="{CBACEFB0-CD62-4712-8363-64E42ACB4FF7}"/>
    <cellStyle name="Percent 2" xfId="5" xr:uid="{C84FB309-86DC-46D9-83B8-CEEC6DC03884}"/>
    <cellStyle name="היפר-קישור"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Tulip\Desktop\netunim_570009449_2023.xlsx" TargetMode="External"/><Relationship Id="rId1" Type="http://schemas.openxmlformats.org/officeDocument/2006/relationships/externalLinkPath" Target="netunim_570009449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עוצ"מ קופ"ג של עובדי ציבור במושבים בע"מ</v>
          </cell>
          <cell r="F13">
            <v>2023</v>
          </cell>
          <cell r="Z13" t="str">
            <v xml:space="preserve">הנתונים ביחידות בודדות לשנת </v>
          </cell>
        </row>
        <row r="27">
          <cell r="B27" t="str">
            <v>נספח ב1 מדדי תביעות בביטוח כללי</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4" refreshError="1"/>
      <sheetData sheetId="5" refreshError="1"/>
      <sheetData sheetId="6" refreshError="1"/>
      <sheetData sheetId="7">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8" refreshError="1"/>
      <sheetData sheetId="9">
        <row r="14">
          <cell r="D14">
            <v>468</v>
          </cell>
          <cell r="E14">
            <v>468</v>
          </cell>
          <cell r="K14">
            <v>0</v>
          </cell>
        </row>
      </sheetData>
      <sheetData sheetId="10" refreshError="1"/>
      <sheetData sheetId="11" refreshError="1"/>
      <sheetData sheetId="12">
        <row r="14">
          <cell r="D14">
            <v>128</v>
          </cell>
          <cell r="E14">
            <v>1</v>
          </cell>
          <cell r="F14">
            <v>127</v>
          </cell>
          <cell r="K14">
            <v>7</v>
          </cell>
          <cell r="N14">
            <v>7</v>
          </cell>
          <cell r="R14">
            <v>21</v>
          </cell>
          <cell r="S14">
            <v>21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3835-EC63-44AB-BE4A-EEC96CEB8968}">
  <dimension ref="A1:AL39"/>
  <sheetViews>
    <sheetView rightToLeft="1" tabSelected="1" workbookViewId="0"/>
  </sheetViews>
  <sheetFormatPr defaultColWidth="8" defaultRowHeight="12.75" x14ac:dyDescent="0.2"/>
  <cols>
    <col min="1" max="1" width="4" style="1" customWidth="1"/>
    <col min="2" max="3" width="8" style="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38" ht="18.75" x14ac:dyDescent="0.3">
      <c r="B1" s="2" t="str">
        <f>[1]הוראות!B27</f>
        <v>נספח ב1 מדדי תביעות בביטוח כללי</v>
      </c>
    </row>
    <row r="2" spans="1:38" ht="20.25" x14ac:dyDescent="0.3">
      <c r="A2" s="3"/>
      <c r="B2" s="4" t="str">
        <f>[1]הוראות!B13</f>
        <v>עוצ"מ קופ"ג של עובדי ציבור במושבים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8.75" x14ac:dyDescent="0.3">
      <c r="A3" s="2"/>
      <c r="B3" s="5" t="str">
        <f>CONCATENATE([1]הוראות!Z13,[1]הוראות!F13)</f>
        <v>הנתונים ביחידות בודדות לשנת 2023</v>
      </c>
    </row>
    <row r="4" spans="1:38" ht="14.25" x14ac:dyDescent="0.2">
      <c r="B4" s="6" t="s">
        <v>0</v>
      </c>
    </row>
    <row r="5" spans="1:38" ht="13.5" thickBot="1" x14ac:dyDescent="0.25"/>
    <row r="6" spans="1:38" x14ac:dyDescent="0.2">
      <c r="B6" s="7" t="s">
        <v>1</v>
      </c>
      <c r="C6" s="8"/>
      <c r="D6" s="9"/>
      <c r="E6" s="10" t="s">
        <v>2</v>
      </c>
      <c r="F6" s="11"/>
      <c r="G6" s="11"/>
      <c r="H6" s="11"/>
      <c r="I6" s="11"/>
      <c r="J6" s="12"/>
      <c r="K6" s="13" t="s">
        <v>3</v>
      </c>
      <c r="L6" s="14"/>
      <c r="M6" s="15"/>
      <c r="N6" s="15"/>
      <c r="O6" s="15"/>
      <c r="P6" s="15"/>
      <c r="Q6" s="15"/>
      <c r="R6" s="15"/>
      <c r="S6" s="15"/>
      <c r="T6" s="15"/>
      <c r="U6" s="15"/>
      <c r="V6" s="16"/>
      <c r="W6" s="17" t="s">
        <v>4</v>
      </c>
      <c r="X6" s="18"/>
      <c r="Y6" s="18"/>
      <c r="Z6" s="18"/>
      <c r="AA6" s="18"/>
      <c r="AB6" s="18"/>
      <c r="AC6" s="18"/>
      <c r="AD6" s="18"/>
      <c r="AE6" s="18"/>
      <c r="AF6" s="18"/>
      <c r="AG6" s="18"/>
      <c r="AH6" s="19"/>
    </row>
    <row r="7" spans="1:38" x14ac:dyDescent="0.2">
      <c r="A7" s="20"/>
      <c r="B7" s="21"/>
      <c r="C7" s="22"/>
      <c r="D7" s="23"/>
      <c r="E7" s="24"/>
      <c r="F7" s="25"/>
      <c r="G7" s="25"/>
      <c r="H7" s="25"/>
      <c r="I7" s="25"/>
      <c r="J7" s="26"/>
      <c r="K7" s="27" t="s">
        <v>5</v>
      </c>
      <c r="L7" s="28"/>
      <c r="M7" s="29"/>
      <c r="N7" s="29"/>
      <c r="O7" s="29"/>
      <c r="P7" s="29"/>
      <c r="Q7" s="29" t="s">
        <v>6</v>
      </c>
      <c r="R7" s="29"/>
      <c r="S7" s="29"/>
      <c r="T7" s="29"/>
      <c r="U7" s="29"/>
      <c r="V7" s="30"/>
      <c r="W7" s="27" t="s">
        <v>7</v>
      </c>
      <c r="X7" s="28"/>
      <c r="Y7" s="29"/>
      <c r="Z7" s="29"/>
      <c r="AA7" s="29"/>
      <c r="AB7" s="29"/>
      <c r="AC7" s="29" t="s">
        <v>8</v>
      </c>
      <c r="AD7" s="29"/>
      <c r="AE7" s="29"/>
      <c r="AF7" s="29"/>
      <c r="AG7" s="29"/>
      <c r="AH7" s="30"/>
      <c r="AI7" s="31"/>
      <c r="AJ7" s="31"/>
      <c r="AK7" s="31"/>
      <c r="AL7" s="31"/>
    </row>
    <row r="8" spans="1:38" ht="25.5" x14ac:dyDescent="0.2">
      <c r="A8" s="20"/>
      <c r="B8" s="21"/>
      <c r="C8" s="22"/>
      <c r="D8" s="23"/>
      <c r="E8" s="32" t="s">
        <v>9</v>
      </c>
      <c r="F8" s="33" t="s">
        <v>10</v>
      </c>
      <c r="G8" s="33" t="s">
        <v>11</v>
      </c>
      <c r="H8" s="33" t="s">
        <v>12</v>
      </c>
      <c r="I8" s="33" t="s">
        <v>13</v>
      </c>
      <c r="J8" s="34" t="s">
        <v>14</v>
      </c>
      <c r="K8" s="32" t="s">
        <v>9</v>
      </c>
      <c r="L8" s="33" t="s">
        <v>15</v>
      </c>
      <c r="M8" s="33" t="s">
        <v>16</v>
      </c>
      <c r="N8" s="33" t="s">
        <v>17</v>
      </c>
      <c r="O8" s="33" t="s">
        <v>18</v>
      </c>
      <c r="P8" s="34" t="s">
        <v>19</v>
      </c>
      <c r="Q8" s="32" t="s">
        <v>9</v>
      </c>
      <c r="R8" s="33" t="s">
        <v>15</v>
      </c>
      <c r="S8" s="33" t="s">
        <v>16</v>
      </c>
      <c r="T8" s="33" t="s">
        <v>17</v>
      </c>
      <c r="U8" s="33" t="s">
        <v>18</v>
      </c>
      <c r="V8" s="34" t="s">
        <v>19</v>
      </c>
      <c r="W8" s="32" t="s">
        <v>9</v>
      </c>
      <c r="X8" s="33" t="s">
        <v>15</v>
      </c>
      <c r="Y8" s="33" t="s">
        <v>16</v>
      </c>
      <c r="Z8" s="33" t="s">
        <v>17</v>
      </c>
      <c r="AA8" s="33" t="s">
        <v>18</v>
      </c>
      <c r="AB8" s="34" t="s">
        <v>19</v>
      </c>
      <c r="AC8" s="32" t="s">
        <v>9</v>
      </c>
      <c r="AD8" s="33" t="s">
        <v>15</v>
      </c>
      <c r="AE8" s="33" t="s">
        <v>16</v>
      </c>
      <c r="AF8" s="33" t="s">
        <v>17</v>
      </c>
      <c r="AG8" s="33" t="s">
        <v>18</v>
      </c>
      <c r="AH8" s="34" t="s">
        <v>19</v>
      </c>
      <c r="AI8" s="31"/>
      <c r="AJ8" s="31"/>
      <c r="AK8" s="31"/>
      <c r="AL8" s="31"/>
    </row>
    <row r="9" spans="1:38" ht="13.5" thickBot="1" x14ac:dyDescent="0.25">
      <c r="B9" s="35"/>
      <c r="C9" s="36"/>
      <c r="D9" s="37"/>
      <c r="E9" s="38" t="s">
        <v>20</v>
      </c>
      <c r="F9" s="39" t="s">
        <v>21</v>
      </c>
      <c r="G9" s="39" t="s">
        <v>22</v>
      </c>
      <c r="H9" s="40" t="s">
        <v>23</v>
      </c>
      <c r="I9" s="40" t="s">
        <v>24</v>
      </c>
      <c r="J9" s="41" t="s">
        <v>25</v>
      </c>
      <c r="K9" s="38" t="s">
        <v>26</v>
      </c>
      <c r="L9" s="39" t="s">
        <v>27</v>
      </c>
      <c r="M9" s="39" t="s">
        <v>28</v>
      </c>
      <c r="N9" s="40" t="s">
        <v>29</v>
      </c>
      <c r="O9" s="40" t="s">
        <v>30</v>
      </c>
      <c r="P9" s="41" t="s">
        <v>31</v>
      </c>
      <c r="Q9" s="38" t="s">
        <v>32</v>
      </c>
      <c r="R9" s="39" t="s">
        <v>33</v>
      </c>
      <c r="S9" s="39" t="s">
        <v>34</v>
      </c>
      <c r="T9" s="40" t="s">
        <v>35</v>
      </c>
      <c r="U9" s="40" t="s">
        <v>36</v>
      </c>
      <c r="V9" s="41" t="s">
        <v>37</v>
      </c>
      <c r="W9" s="38" t="s">
        <v>38</v>
      </c>
      <c r="X9" s="39" t="s">
        <v>39</v>
      </c>
      <c r="Y9" s="39" t="s">
        <v>40</v>
      </c>
      <c r="Z9" s="40" t="s">
        <v>41</v>
      </c>
      <c r="AA9" s="40" t="s">
        <v>42</v>
      </c>
      <c r="AB9" s="41" t="s">
        <v>43</v>
      </c>
      <c r="AC9" s="38" t="s">
        <v>44</v>
      </c>
      <c r="AD9" s="39" t="s">
        <v>45</v>
      </c>
      <c r="AE9" s="39" t="s">
        <v>46</v>
      </c>
      <c r="AF9" s="40" t="s">
        <v>47</v>
      </c>
      <c r="AG9" s="40" t="s">
        <v>48</v>
      </c>
      <c r="AH9" s="41" t="s">
        <v>49</v>
      </c>
      <c r="AI9" s="31"/>
      <c r="AJ9" s="31"/>
      <c r="AK9" s="31"/>
      <c r="AL9" s="31"/>
    </row>
    <row r="10" spans="1:38" x14ac:dyDescent="0.2">
      <c r="A10" s="42" t="s">
        <v>50</v>
      </c>
      <c r="B10" s="43" t="s">
        <v>51</v>
      </c>
      <c r="C10" s="44"/>
      <c r="D10" s="45"/>
      <c r="E10" s="46"/>
      <c r="F10" s="47"/>
      <c r="G10" s="48"/>
      <c r="H10" s="48"/>
      <c r="I10" s="48"/>
      <c r="J10" s="49"/>
      <c r="K10" s="46"/>
      <c r="L10" s="48"/>
      <c r="M10" s="48"/>
      <c r="N10" s="48"/>
      <c r="O10" s="48"/>
      <c r="P10" s="50"/>
      <c r="Q10" s="51"/>
      <c r="R10" s="48"/>
      <c r="S10" s="48"/>
      <c r="T10" s="48"/>
      <c r="U10" s="48"/>
      <c r="V10" s="49"/>
      <c r="W10" s="46"/>
      <c r="X10" s="48"/>
      <c r="Y10" s="48"/>
      <c r="Z10" s="48"/>
      <c r="AA10" s="48"/>
      <c r="AB10" s="49"/>
      <c r="AC10" s="51"/>
      <c r="AD10" s="48"/>
      <c r="AE10" s="48"/>
      <c r="AF10" s="48"/>
      <c r="AG10" s="48"/>
      <c r="AH10" s="49"/>
      <c r="AI10" s="52"/>
      <c r="AJ10" s="52"/>
      <c r="AK10" s="52"/>
      <c r="AL10" s="52"/>
    </row>
    <row r="11" spans="1:38" x14ac:dyDescent="0.2">
      <c r="A11" s="53">
        <v>3</v>
      </c>
      <c r="B11" s="54" t="s">
        <v>52</v>
      </c>
      <c r="C11" s="55"/>
      <c r="D11" s="56"/>
      <c r="E11" s="57">
        <f>SUM(F11:J11)</f>
        <v>0</v>
      </c>
      <c r="F11" s="58">
        <f>IF(('[1]כללי א1'!D12+'[1]כללי א1'!E12+'[1]כללי א1'!D13+'[1]כללי א1'!E13)=0,0,('[1]כללי א1'!D12+'[1]כללי א1'!E12+'[1]כללי א1'!D13+'[1]כללי א1'!E13)/'[1]כללי א1'!$C$17)</f>
        <v>0</v>
      </c>
      <c r="G11" s="58">
        <f>IF(('[1]כללי א1'!F12+'[1]כללי א1'!F13)=0,0,('[1]כללי א1'!F12+'[1]כללי א1'!F13)/'[1]כללי א1'!$C$17)</f>
        <v>0</v>
      </c>
      <c r="H11" s="58">
        <f>IF(('[1]כללי א1'!G12+'[1]כללי א1'!G13)=0,0,('[1]כללי א1'!G12+'[1]כללי א1'!G13)/'[1]כללי א1'!$C$17)</f>
        <v>0</v>
      </c>
      <c r="I11" s="58">
        <f>IF(('[1]כללי א1'!H12+'[1]כללי א1'!H13)=0,0,('[1]כללי א1'!H12+'[1]כללי א1'!H13)/'[1]כללי א1'!$C$17)</f>
        <v>0</v>
      </c>
      <c r="J11" s="59">
        <f>IF(('[1]כללי א1'!I12+'[1]כללי א1'!I13)=0,0,('[1]כללי א1'!I12+'[1]כללי א1'!I13)/'[1]כללי א1'!$C$17)</f>
        <v>0</v>
      </c>
      <c r="K11" s="57">
        <f>SUM(L11:P11)</f>
        <v>0</v>
      </c>
      <c r="L11" s="58">
        <f>IF(('[1]כללי א1'!L12+'[1]כללי א1'!K12+'[1]כללי א1'!L13+'[1]כללי א1'!K13)=0,0,('[1]כללי א1'!L12+'[1]כללי א1'!K12+'[1]כללי א1'!L13+'[1]כללי א1'!K13)/'[1]כללי א1'!$J$17)</f>
        <v>0</v>
      </c>
      <c r="M11" s="58">
        <f>IF(('[1]כללי א1'!M12+'[1]כללי א1'!M13)=0,0,('[1]כללי א1'!M12+'[1]כללי א1'!M13)/'[1]כללי א1'!$J$17)</f>
        <v>0</v>
      </c>
      <c r="N11" s="58">
        <f>IF(('[1]כללי א1'!N12+'[1]כללי א1'!N13)=0,0,('[1]כללי א1'!N12+'[1]כללי א1'!N13)/'[1]כללי א1'!$J$17)</f>
        <v>0</v>
      </c>
      <c r="O11" s="58">
        <f>IF(('[1]כללי א1'!O12+'[1]כללי א1'!O13)=0,0,('[1]כללי א1'!O12+'[1]כללי א1'!O13)/'[1]כללי א1'!$J$17)</f>
        <v>0</v>
      </c>
      <c r="P11" s="59">
        <f>IF(('[1]כללי א1'!P12+'[1]כללי א1'!P13)=0,0,('[1]כללי א1'!P12+'[1]כללי א1'!P13)/'[1]כללי א1'!$J$17)</f>
        <v>0</v>
      </c>
      <c r="Q11" s="57">
        <f>SUM(R11:V11)</f>
        <v>0</v>
      </c>
      <c r="R11" s="58">
        <f>IF(('[1]כללי א1'!S12+'[1]כללי א1'!R12+'[1]כללי א1'!S13+'[1]כללי א1'!R13)=0,0,('[1]כללי א1'!S12+'[1]כללי א1'!R12+'[1]כללי א1'!S13+'[1]כללי א1'!R13)/'[1]כללי א1'!$Q$17)</f>
        <v>0</v>
      </c>
      <c r="S11" s="58">
        <f>IF(('[1]כללי א1'!T12+'[1]כללי א1'!T13)=0,0,('[1]כללי א1'!T12+'[1]כללי א1'!T13)/'[1]כללי א1'!$Q$17)</f>
        <v>0</v>
      </c>
      <c r="T11" s="58">
        <f>IF(('[1]כללי א1'!U12+'[1]כללי א1'!U13)=0,0,('[1]כללי א1'!U12+'[1]כללי א1'!U13)/'[1]כללי א1'!$Q$17)</f>
        <v>0</v>
      </c>
      <c r="U11" s="58">
        <f>IF(('[1]כללי א1'!V12+'[1]כללי א1'!V13)=0,0,('[1]כללי א1'!V12+'[1]כללי א1'!V13)/'[1]כללי א1'!$Q$17)</f>
        <v>0</v>
      </c>
      <c r="V11" s="59">
        <f>IF(('[1]כללי א1'!W12+'[1]כללי א1'!W13)=0,0,('[1]כללי א1'!W12+'[1]כללי א1'!W13)/'[1]כללי א1'!$Q$17)</f>
        <v>0</v>
      </c>
      <c r="W11" s="57">
        <f>SUM(X11:AB11)</f>
        <v>0</v>
      </c>
      <c r="X11" s="58">
        <f>IF(('[1]כללי א1'!Z12+'[1]כללי א1'!Y12+'[1]כללי א1'!Z13+'[1]כללי א1'!Y13)=0,0,('[1]כללי א1'!Z12+'[1]כללי א1'!Y12+'[1]כללי א1'!Z13+'[1]כללי א1'!Y13)/'[1]כללי א1'!$X$17)</f>
        <v>0</v>
      </c>
      <c r="Y11" s="58">
        <f>IF(('[1]כללי א1'!AA13+'[1]כללי א1'!AA12)=0,0,('[1]כללי א1'!AA13+'[1]כללי א1'!AA12)/'[1]כללי א1'!$X$17)</f>
        <v>0</v>
      </c>
      <c r="Z11" s="58">
        <f>IF(('[1]כללי א1'!AB13+'[1]כללי א1'!AB12)=0,0,('[1]כללי א1'!AB13+'[1]כללי א1'!AB12)/'[1]כללי א1'!$X$17)</f>
        <v>0</v>
      </c>
      <c r="AA11" s="58">
        <f>IF(('[1]כללי א1'!AC13+'[1]כללי א1'!AC12)=0,0,('[1]כללי א1'!AC13+'[1]כללי א1'!AC12)/'[1]כללי א1'!$X$17)</f>
        <v>0</v>
      </c>
      <c r="AB11" s="59">
        <f>IF(('[1]כללי א1'!AD13+'[1]כללי א1'!AD12)=0,0,('[1]כללי א1'!AD13+'[1]כללי א1'!AD12)/'[1]כללי א1'!$X$17)</f>
        <v>0</v>
      </c>
      <c r="AC11" s="57">
        <f>SUM(AD11:AH11)</f>
        <v>0</v>
      </c>
      <c r="AD11" s="58">
        <f>IF(('[1]כללי א1'!AG12+'[1]כללי א1'!AF12+'[1]כללי א1'!AG13+'[1]כללי א1'!AF13)=0,0,('[1]כללי א1'!AG12+'[1]כללי א1'!AF12+'[1]כללי א1'!AG13+'[1]כללי א1'!AF13)/'[1]כללי א1'!$AE$17)</f>
        <v>0</v>
      </c>
      <c r="AE11" s="58">
        <f>IF(('[1]כללי א1'!AH13+'[1]כללי א1'!AH12)=0,0,('[1]כללי א1'!AH13+'[1]כללי א1'!AH12)/'[1]כללי א1'!$AE$17)</f>
        <v>0</v>
      </c>
      <c r="AF11" s="58">
        <f>IF(('[1]כללי א1'!AI13+'[1]כללי א1'!AI12)=0,0,('[1]כללי א1'!AI13+'[1]כללי א1'!AI12)/'[1]כללי א1'!$AE$17)</f>
        <v>0</v>
      </c>
      <c r="AG11" s="58">
        <f>IF(('[1]כללי א1'!AJ13+'[1]כללי א1'!AJ12)=0,0,('[1]כללי א1'!AJ13+'[1]כללי א1'!AJ12)/'[1]כללי א1'!$AE$17)</f>
        <v>0</v>
      </c>
      <c r="AH11" s="59">
        <f>IF(('[1]כללי א1'!AK13+'[1]כללי א1'!AK12)=0,0,('[1]כללי א1'!AK13+'[1]כללי א1'!AK12)/'[1]כללי א1'!$AE$17)</f>
        <v>0</v>
      </c>
      <c r="AI11" s="52"/>
      <c r="AJ11" s="52"/>
      <c r="AK11" s="52"/>
      <c r="AL11" s="52"/>
    </row>
    <row r="12" spans="1:38" x14ac:dyDescent="0.2">
      <c r="A12" s="53">
        <v>4</v>
      </c>
      <c r="B12" s="54" t="s">
        <v>53</v>
      </c>
      <c r="C12" s="55"/>
      <c r="D12" s="56"/>
      <c r="E12" s="57">
        <f>SUM(F12:J12)</f>
        <v>0</v>
      </c>
      <c r="F12" s="58">
        <f>IF(('[1]כללי א1'!D14+'[1]כללי א1'!E14)=0,0,('[1]כללי א1'!D14+'[1]כללי א1'!E14)/'[1]כללי א1'!$C$17)</f>
        <v>0</v>
      </c>
      <c r="G12" s="58">
        <f>IF('[1]כללי א1'!F14=0,0,'[1]כללי א1'!F14/'[1]כללי א1'!$C$17)</f>
        <v>0</v>
      </c>
      <c r="H12" s="58">
        <f>IF('[1]כללי א1'!G14=0,0,'[1]כללי א1'!G14/'[1]כללי א1'!$C$17)</f>
        <v>0</v>
      </c>
      <c r="I12" s="58">
        <f>IF('[1]כללי א1'!H14=0,0,'[1]כללי א1'!H14/'[1]כללי א1'!$C$17)</f>
        <v>0</v>
      </c>
      <c r="J12" s="59">
        <f>IF('[1]כללי א1'!I14=0,0,'[1]כללי א1'!I14/'[1]כללי א1'!$C$17)</f>
        <v>0</v>
      </c>
      <c r="K12" s="57">
        <f>SUM(L12:P12)</f>
        <v>0</v>
      </c>
      <c r="L12" s="58">
        <f>IF(('[1]כללי א1'!L14+'[1]כללי א1'!K14)=0,0,('[1]כללי א1'!L14+'[1]כללי א1'!K14)/'[1]כללי א1'!$J$17)</f>
        <v>0</v>
      </c>
      <c r="M12" s="58">
        <f>IF('[1]כללי א1'!M14=0,0,'[1]כללי א1'!M14/'[1]כללי א1'!$J$17)</f>
        <v>0</v>
      </c>
      <c r="N12" s="58">
        <f>IF('[1]כללי א1'!N14=0,0,'[1]כללי א1'!N14/'[1]כללי א1'!$J$17)</f>
        <v>0</v>
      </c>
      <c r="O12" s="58">
        <f>IF('[1]כללי א1'!O14=0,0,'[1]כללי א1'!O14/'[1]כללי א1'!$J$17)</f>
        <v>0</v>
      </c>
      <c r="P12" s="59">
        <f>IF('[1]כללי א1'!P14=0,0,'[1]כללי א1'!P14/'[1]כללי א1'!$J$17)</f>
        <v>0</v>
      </c>
      <c r="Q12" s="57">
        <f>SUM(R12:V12)</f>
        <v>0</v>
      </c>
      <c r="R12" s="58">
        <f>IF(('[1]כללי א1'!S14+'[1]כללי א1'!R14)=0,0,('[1]כללי א1'!S14+'[1]כללי א1'!R14)/'[1]כללי א1'!$Q$17)</f>
        <v>0</v>
      </c>
      <c r="S12" s="58">
        <f>IF('[1]כללי א1'!T14=0,0,'[1]כללי א1'!T14/'[1]כללי א1'!$Q$17)</f>
        <v>0</v>
      </c>
      <c r="T12" s="58">
        <f>IF('[1]כללי א1'!U14=0,0,'[1]כללי א1'!U14/'[1]כללי א1'!$Q$17)</f>
        <v>0</v>
      </c>
      <c r="U12" s="58">
        <f>IF('[1]כללי א1'!V14=0,0,'[1]כללי א1'!V14/'[1]כללי א1'!$Q$17)</f>
        <v>0</v>
      </c>
      <c r="V12" s="59">
        <f>IF('[1]כללי א1'!W14=0,0,'[1]כללי א1'!W14/'[1]כללי א1'!$Q$17)</f>
        <v>0</v>
      </c>
      <c r="W12" s="57">
        <f>SUM(X12:AB12)</f>
        <v>0</v>
      </c>
      <c r="X12" s="58">
        <f>IF(('[1]כללי א1'!Z14+'[1]כללי א1'!Y14)=0,0,('[1]כללי א1'!Z14+'[1]כללי א1'!Y14)/'[1]כללי א1'!$X$17)</f>
        <v>0</v>
      </c>
      <c r="Y12" s="58">
        <f>IF('[1]כללי א1'!AA14=0,0,'[1]כללי א1'!AA14/'[1]כללי א1'!$X$17)</f>
        <v>0</v>
      </c>
      <c r="Z12" s="58">
        <f>IF('[1]כללי א1'!AB14=0,0,'[1]כללי א1'!AB14/'[1]כללי א1'!$X$17)</f>
        <v>0</v>
      </c>
      <c r="AA12" s="58">
        <f>IF('[1]כללי א1'!AC14=0,0,'[1]כללי א1'!AC14/'[1]כללי א1'!$X$17)</f>
        <v>0</v>
      </c>
      <c r="AB12" s="59">
        <f>IF('[1]כללי א1'!AD14=0,0,'[1]כללי א1'!AD14/'[1]כללי א1'!$X$17)</f>
        <v>0</v>
      </c>
      <c r="AC12" s="57">
        <f>SUM(AD12:AH12)</f>
        <v>0</v>
      </c>
      <c r="AD12" s="58">
        <f>IF(('[1]כללי א1'!AG14+'[1]כללי א1'!AF14)=0,0,('[1]כללי א1'!AG14+'[1]כללי א1'!AF14)/'[1]כללי א1'!$AE$17)</f>
        <v>0</v>
      </c>
      <c r="AE12" s="58">
        <f>IF('[1]כללי א1'!AH14=0,0,'[1]כללי א1'!AH14/'[1]כללי א1'!$AE$17)</f>
        <v>0</v>
      </c>
      <c r="AF12" s="58">
        <f>IF('[1]כללי א1'!AI14=0,0,'[1]כללי א1'!AI14/'[1]כללי א1'!$AE$17)</f>
        <v>0</v>
      </c>
      <c r="AG12" s="58">
        <f>IF('[1]כללי א1'!AJ14=0,0,'[1]כללי א1'!AJ14/'[1]כללי א1'!$AE$17)</f>
        <v>0</v>
      </c>
      <c r="AH12" s="59">
        <f>IF('[1]כללי א1'!AK14=0,0,'[1]כללי א1'!AK14/'[1]כללי א1'!$AE$17)</f>
        <v>0</v>
      </c>
      <c r="AI12" s="52"/>
      <c r="AJ12" s="52"/>
      <c r="AK12" s="52"/>
      <c r="AL12" s="52"/>
    </row>
    <row r="13" spans="1:38" x14ac:dyDescent="0.2">
      <c r="A13" s="53">
        <v>5</v>
      </c>
      <c r="B13" s="60" t="s">
        <v>54</v>
      </c>
      <c r="C13" s="61"/>
      <c r="D13" s="61"/>
      <c r="E13" s="57">
        <f>SUM(F13:J13)</f>
        <v>0</v>
      </c>
      <c r="F13" s="58">
        <f>IF(('[1]כללי א1'!D15+'[1]כללי א1'!E15)=0,0,('[1]כללי א1'!D15+'[1]כללי א1'!E15)/'[1]כללי א1'!$C$17)</f>
        <v>0</v>
      </c>
      <c r="G13" s="58">
        <f>IF('[1]כללי א1'!F15=0,0,'[1]כללי א1'!F15/'[1]כללי א1'!$C$17)</f>
        <v>0</v>
      </c>
      <c r="H13" s="58">
        <f>IF('[1]כללי א1'!G15=0,0,'[1]כללי א1'!G15/'[1]כללי א1'!$C$17)</f>
        <v>0</v>
      </c>
      <c r="I13" s="58">
        <f>IF('[1]כללי א1'!H15=0,0,'[1]כללי א1'!H15/'[1]כללי א1'!$C$17)</f>
        <v>0</v>
      </c>
      <c r="J13" s="59">
        <f>IF('[1]כללי א1'!I15=0,0,'[1]כללי א1'!I15/'[1]כללי א1'!$C$17)</f>
        <v>0</v>
      </c>
      <c r="K13" s="57">
        <f>SUM(L13:P13)</f>
        <v>0</v>
      </c>
      <c r="L13" s="58">
        <f>IF(('[1]כללי א1'!L15+'[1]כללי א1'!K15)=0,0,('[1]כללי א1'!L15+'[1]כללי א1'!K15)/'[1]כללי א1'!$J$17)</f>
        <v>0</v>
      </c>
      <c r="M13" s="58">
        <f>IF('[1]כללי א1'!M15=0,0,'[1]כללי א1'!M15/'[1]כללי א1'!$J$17)</f>
        <v>0</v>
      </c>
      <c r="N13" s="58">
        <f>IF('[1]כללי א1'!N15=0,0,'[1]כללי א1'!N15/'[1]כללי א1'!$J$17)</f>
        <v>0</v>
      </c>
      <c r="O13" s="58">
        <f>IF('[1]כללי א1'!O15=0,0,'[1]כללי א1'!O15/'[1]כללי א1'!$J$17)</f>
        <v>0</v>
      </c>
      <c r="P13" s="59">
        <f>IF('[1]כללי א1'!P15=0,0,'[1]כללי א1'!P15/'[1]כללי א1'!$J$17)</f>
        <v>0</v>
      </c>
      <c r="Q13" s="57">
        <f>SUM(R13:V13)</f>
        <v>0</v>
      </c>
      <c r="R13" s="58">
        <f>IF(('[1]כללי א1'!S15+'[1]כללי א1'!R15)=0,0,('[1]כללי א1'!S15+'[1]כללי א1'!R15)/'[1]כללי א1'!$Q$17)</f>
        <v>0</v>
      </c>
      <c r="S13" s="58">
        <f>IF('[1]כללי א1'!T15=0,0,'[1]כללי א1'!T15/'[1]כללי א1'!$Q$17)</f>
        <v>0</v>
      </c>
      <c r="T13" s="58">
        <f>IF('[1]כללי א1'!U15=0,0,'[1]כללי א1'!U15/'[1]כללי א1'!$Q$17)</f>
        <v>0</v>
      </c>
      <c r="U13" s="58">
        <f>IF('[1]כללי א1'!V15=0,0,'[1]כללי א1'!V15/'[1]כללי א1'!$Q$17)</f>
        <v>0</v>
      </c>
      <c r="V13" s="59">
        <f>IF('[1]כללי א1'!W15=0,0,'[1]כללי א1'!W15/'[1]כללי א1'!$Q$17)</f>
        <v>0</v>
      </c>
      <c r="W13" s="57">
        <f>SUM(X13:AB13)</f>
        <v>0</v>
      </c>
      <c r="X13" s="58">
        <f>IF(('[1]כללי א1'!Z15+'[1]כללי א1'!Y15)=0,0,('[1]כללי א1'!Z15+'[1]כללי א1'!Y15)/'[1]כללי א1'!$X$17)</f>
        <v>0</v>
      </c>
      <c r="Y13" s="58">
        <f>IF('[1]כללי א1'!AA15=0,0,'[1]כללי א1'!AA15/'[1]כללי א1'!$X$17)</f>
        <v>0</v>
      </c>
      <c r="Z13" s="58">
        <f>IF('[1]כללי א1'!AB15=0,0,'[1]כללי א1'!AB15/'[1]כללי א1'!$X$17)</f>
        <v>0</v>
      </c>
      <c r="AA13" s="58">
        <f>IF('[1]כללי א1'!AC15=0,0,'[1]כללי א1'!AC15/'[1]כללי א1'!$X$17)</f>
        <v>0</v>
      </c>
      <c r="AB13" s="59">
        <f>IF('[1]כללי א1'!AD15=0,0,'[1]כללי א1'!AD15/'[1]כללי א1'!$X$17)</f>
        <v>0</v>
      </c>
      <c r="AC13" s="57">
        <f>SUM(AD13:AH13)</f>
        <v>0</v>
      </c>
      <c r="AD13" s="58">
        <f>IF(('[1]כללי א1'!AG15+'[1]כללי א1'!AF15)=0,0,('[1]כללי א1'!AG15+'[1]כללי א1'!AF15)/'[1]כללי א1'!$AE$17)</f>
        <v>0</v>
      </c>
      <c r="AE13" s="58">
        <f>IF('[1]כללי א1'!AH15=0,0,'[1]כללי א1'!AH15/'[1]כללי א1'!$AE$17)</f>
        <v>0</v>
      </c>
      <c r="AF13" s="58">
        <f>IF('[1]כללי א1'!AI15=0,0,'[1]כללי א1'!AI15/'[1]כללי א1'!$AE$17)</f>
        <v>0</v>
      </c>
      <c r="AG13" s="58">
        <f>IF('[1]כללי א1'!AJ15=0,0,'[1]כללי א1'!AJ15/'[1]כללי א1'!$AE$17)</f>
        <v>0</v>
      </c>
      <c r="AH13" s="59">
        <f>IF('[1]כללי א1'!AK15=0,0,'[1]כללי א1'!AK15/'[1]כללי א1'!$AE$17)</f>
        <v>0</v>
      </c>
      <c r="AI13" s="52"/>
      <c r="AJ13" s="52"/>
      <c r="AK13" s="52"/>
      <c r="AL13" s="52"/>
    </row>
    <row r="14" spans="1:38" x14ac:dyDescent="0.2">
      <c r="A14" s="53">
        <v>6</v>
      </c>
      <c r="B14" s="60" t="s">
        <v>55</v>
      </c>
      <c r="C14" s="61"/>
      <c r="D14" s="61"/>
      <c r="E14" s="57">
        <f>SUM(F14:J14)</f>
        <v>0</v>
      </c>
      <c r="F14" s="58">
        <f>IF(('[1]כללי א1'!D16+'[1]כללי א1'!E16)=0,0,('[1]כללי א1'!D16+'[1]כללי א1'!E16)/'[1]כללי א1'!$C$17)</f>
        <v>0</v>
      </c>
      <c r="G14" s="58">
        <f>IF('[1]כללי א1'!F16=0,0,'[1]כללי א1'!F16/'[1]כללי א1'!$C$17)</f>
        <v>0</v>
      </c>
      <c r="H14" s="58">
        <f>IF('[1]כללי א1'!G16=0,0,'[1]כללי א1'!G16/'[1]כללי א1'!$C$17)</f>
        <v>0</v>
      </c>
      <c r="I14" s="58">
        <f>IF('[1]כללי א1'!H16=0,0,'[1]כללי א1'!H16/'[1]כללי א1'!$C$17)</f>
        <v>0</v>
      </c>
      <c r="J14" s="59">
        <f>IF('[1]כללי א1'!I16=0,0,'[1]כללי א1'!I16/'[1]כללי א1'!$C$17)</f>
        <v>0</v>
      </c>
      <c r="K14" s="57">
        <f>SUM(L14:P14)</f>
        <v>0</v>
      </c>
      <c r="L14" s="58">
        <f>IF(('[1]כללי א1'!L16+'[1]כללי א1'!K16)=0,0,('[1]כללי א1'!L16+'[1]כללי א1'!K16)/'[1]כללי א1'!$J$17)</f>
        <v>0</v>
      </c>
      <c r="M14" s="58">
        <f>IF('[1]כללי א1'!M16=0,0,'[1]כללי א1'!M16/'[1]כללי א1'!$J$17)</f>
        <v>0</v>
      </c>
      <c r="N14" s="58">
        <f>IF('[1]כללי א1'!N16=0,0,'[1]כללי א1'!N16/'[1]כללי א1'!$J$17)</f>
        <v>0</v>
      </c>
      <c r="O14" s="58">
        <f>IF('[1]כללי א1'!O16=0,0,'[1]כללי א1'!O16/'[1]כללי א1'!$J$17)</f>
        <v>0</v>
      </c>
      <c r="P14" s="59">
        <f>IF('[1]כללי א1'!P16=0,0,'[1]כללי א1'!P16/'[1]כללי א1'!$J$17)</f>
        <v>0</v>
      </c>
      <c r="Q14" s="57">
        <f>SUM(R14:V14)</f>
        <v>0</v>
      </c>
      <c r="R14" s="58">
        <f>IF(('[1]כללי א1'!S16+'[1]כללי א1'!R16)=0,0,('[1]כללי א1'!S16+'[1]כללי א1'!R16)/'[1]כללי א1'!$Q$17)</f>
        <v>0</v>
      </c>
      <c r="S14" s="58">
        <f>IF('[1]כללי א1'!T16=0,0,'[1]כללי א1'!T16/'[1]כללי א1'!$Q$17)</f>
        <v>0</v>
      </c>
      <c r="T14" s="58">
        <f>IF('[1]כללי א1'!U16=0,0,'[1]כללי א1'!U16/'[1]כללי א1'!$Q$17)</f>
        <v>0</v>
      </c>
      <c r="U14" s="58">
        <f>IF('[1]כללי א1'!V16=0,0,'[1]כללי א1'!V16/'[1]כללי א1'!$Q$17)</f>
        <v>0</v>
      </c>
      <c r="V14" s="59">
        <f>IF('[1]כללי א1'!W16=0,0,'[1]כללי א1'!W16/'[1]כללי א1'!$Q$17)</f>
        <v>0</v>
      </c>
      <c r="W14" s="57">
        <f>SUM(X14:AB14)</f>
        <v>0</v>
      </c>
      <c r="X14" s="58">
        <f>IF(('[1]כללי א1'!Z16+'[1]כללי א1'!Y16)=0,0,('[1]כללי א1'!Z16+'[1]כללי א1'!Y16)/'[1]כללי א1'!$X$17)</f>
        <v>0</v>
      </c>
      <c r="Y14" s="58">
        <f>IF('[1]כללי א1'!AA16=0,0,'[1]כללי א1'!AA16/'[1]כללי א1'!$X$17)</f>
        <v>0</v>
      </c>
      <c r="Z14" s="58">
        <f>IF('[1]כללי א1'!AB16=0,0,'[1]כללי א1'!AB16/'[1]כללי א1'!$X$17)</f>
        <v>0</v>
      </c>
      <c r="AA14" s="58">
        <f>IF('[1]כללי א1'!AC16=0,0,'[1]כללי א1'!AC16/'[1]כללי א1'!$X$17)</f>
        <v>0</v>
      </c>
      <c r="AB14" s="59">
        <f>IF('[1]כללי א1'!AD16=0,0,'[1]כללי א1'!AD16/'[1]כללי א1'!$X$17)</f>
        <v>0</v>
      </c>
      <c r="AC14" s="57">
        <f>SUM(AD14:AH14)</f>
        <v>0</v>
      </c>
      <c r="AD14" s="58">
        <f>IF(('[1]כללי א1'!AG16+'[1]כללי א1'!AF16)=0,0,('[1]כללי א1'!AG16+'[1]כללי א1'!AF16)/'[1]כללי א1'!$AE$17)</f>
        <v>0</v>
      </c>
      <c r="AE14" s="58">
        <f>IF('[1]כללי א1'!AH16=0,0,'[1]כללי א1'!AH16/'[1]כללי א1'!$AE$17)</f>
        <v>0</v>
      </c>
      <c r="AF14" s="58">
        <f>IF('[1]כללי א1'!AI16=0,0,'[1]כללי א1'!AI16/'[1]כללי א1'!$AE$17)</f>
        <v>0</v>
      </c>
      <c r="AG14" s="58">
        <f>IF('[1]כללי א1'!AJ16=0,0,'[1]כללי א1'!AJ16/'[1]כללי א1'!$AE$17)</f>
        <v>0</v>
      </c>
      <c r="AH14" s="59">
        <f>IF('[1]כללי א1'!AK16=0,0,'[1]כללי א1'!AK16/'[1]כללי א1'!$AE$17)</f>
        <v>0</v>
      </c>
      <c r="AI14" s="52"/>
      <c r="AJ14" s="52"/>
      <c r="AK14" s="52"/>
      <c r="AL14" s="52"/>
    </row>
    <row r="15" spans="1:38" x14ac:dyDescent="0.2">
      <c r="A15" s="53">
        <v>7</v>
      </c>
      <c r="B15" s="60" t="s">
        <v>56</v>
      </c>
      <c r="C15" s="61"/>
      <c r="D15" s="61"/>
      <c r="E15" s="57">
        <f t="shared" ref="E15:AH15" si="0">SUM(E11:E14)</f>
        <v>0</v>
      </c>
      <c r="F15" s="62">
        <f t="shared" si="0"/>
        <v>0</v>
      </c>
      <c r="G15" s="62">
        <f t="shared" si="0"/>
        <v>0</v>
      </c>
      <c r="H15" s="62">
        <f t="shared" si="0"/>
        <v>0</v>
      </c>
      <c r="I15" s="62">
        <f t="shared" si="0"/>
        <v>0</v>
      </c>
      <c r="J15" s="63">
        <f t="shared" si="0"/>
        <v>0</v>
      </c>
      <c r="K15" s="57">
        <f t="shared" si="0"/>
        <v>0</v>
      </c>
      <c r="L15" s="62">
        <f t="shared" si="0"/>
        <v>0</v>
      </c>
      <c r="M15" s="62">
        <f t="shared" si="0"/>
        <v>0</v>
      </c>
      <c r="N15" s="62">
        <f t="shared" si="0"/>
        <v>0</v>
      </c>
      <c r="O15" s="62">
        <f t="shared" si="0"/>
        <v>0</v>
      </c>
      <c r="P15" s="63">
        <f t="shared" si="0"/>
        <v>0</v>
      </c>
      <c r="Q15" s="57">
        <f t="shared" si="0"/>
        <v>0</v>
      </c>
      <c r="R15" s="62">
        <f t="shared" si="0"/>
        <v>0</v>
      </c>
      <c r="S15" s="62">
        <f t="shared" si="0"/>
        <v>0</v>
      </c>
      <c r="T15" s="62">
        <f t="shared" si="0"/>
        <v>0</v>
      </c>
      <c r="U15" s="62">
        <f t="shared" si="0"/>
        <v>0</v>
      </c>
      <c r="V15" s="63">
        <f t="shared" si="0"/>
        <v>0</v>
      </c>
      <c r="W15" s="57">
        <f t="shared" si="0"/>
        <v>0</v>
      </c>
      <c r="X15" s="62">
        <f t="shared" si="0"/>
        <v>0</v>
      </c>
      <c r="Y15" s="62">
        <f t="shared" si="0"/>
        <v>0</v>
      </c>
      <c r="Z15" s="62">
        <f t="shared" si="0"/>
        <v>0</v>
      </c>
      <c r="AA15" s="62">
        <f t="shared" si="0"/>
        <v>0</v>
      </c>
      <c r="AB15" s="63">
        <f t="shared" si="0"/>
        <v>0</v>
      </c>
      <c r="AC15" s="57">
        <f t="shared" si="0"/>
        <v>0</v>
      </c>
      <c r="AD15" s="62">
        <f t="shared" si="0"/>
        <v>0</v>
      </c>
      <c r="AE15" s="62">
        <f t="shared" si="0"/>
        <v>0</v>
      </c>
      <c r="AF15" s="62">
        <f t="shared" si="0"/>
        <v>0</v>
      </c>
      <c r="AG15" s="62">
        <f t="shared" si="0"/>
        <v>0</v>
      </c>
      <c r="AH15" s="63">
        <f t="shared" si="0"/>
        <v>0</v>
      </c>
      <c r="AI15" s="52"/>
      <c r="AJ15" s="52"/>
      <c r="AK15" s="52"/>
      <c r="AL15" s="52"/>
    </row>
    <row r="16" spans="1:38" x14ac:dyDescent="0.2">
      <c r="A16" s="64" t="s">
        <v>57</v>
      </c>
      <c r="B16" s="65" t="s">
        <v>58</v>
      </c>
      <c r="C16" s="66"/>
      <c r="D16" s="67"/>
      <c r="E16" s="68"/>
      <c r="F16" s="69"/>
      <c r="G16" s="70"/>
      <c r="H16" s="70"/>
      <c r="I16" s="70"/>
      <c r="J16" s="71"/>
      <c r="K16" s="68"/>
      <c r="L16" s="69"/>
      <c r="M16" s="70"/>
      <c r="N16" s="70"/>
      <c r="O16" s="70"/>
      <c r="P16" s="72"/>
      <c r="Q16" s="68"/>
      <c r="R16" s="69"/>
      <c r="S16" s="70"/>
      <c r="T16" s="70"/>
      <c r="U16" s="70"/>
      <c r="V16" s="71"/>
      <c r="W16" s="68"/>
      <c r="X16" s="69"/>
      <c r="Y16" s="70"/>
      <c r="Z16" s="70"/>
      <c r="AA16" s="70"/>
      <c r="AB16" s="71"/>
      <c r="AC16" s="68"/>
      <c r="AD16" s="69"/>
      <c r="AE16" s="70"/>
      <c r="AF16" s="70"/>
      <c r="AG16" s="70"/>
      <c r="AH16" s="71"/>
      <c r="AI16" s="73"/>
      <c r="AJ16" s="73"/>
      <c r="AK16" s="73"/>
      <c r="AL16" s="73"/>
    </row>
    <row r="17" spans="1:38" x14ac:dyDescent="0.2">
      <c r="A17" s="53">
        <v>1</v>
      </c>
      <c r="B17" s="54" t="s">
        <v>59</v>
      </c>
      <c r="C17" s="55"/>
      <c r="D17" s="56"/>
      <c r="E17" s="57">
        <f>SUM(F17:J17)</f>
        <v>0</v>
      </c>
      <c r="F17" s="58">
        <f>IF(('[1]כללי א1'!E20+'[1]כללי א1'!D20)=0,0,('[1]כללי א1'!E20+'[1]כללי א1'!D20)/'[1]כללי א1'!$C$22)</f>
        <v>0</v>
      </c>
      <c r="G17" s="58">
        <f>IF('[1]כללי א1'!F20=0,0,'[1]כללי א1'!F20/'[1]כללי א1'!$C$22)</f>
        <v>0</v>
      </c>
      <c r="H17" s="58">
        <f>IF('[1]כללי א1'!G20=0,0,'[1]כללי א1'!G20/'[1]כללי א1'!$C$22)</f>
        <v>0</v>
      </c>
      <c r="I17" s="58">
        <f>IF('[1]כללי א1'!H20=0,0,'[1]כללי א1'!H20/'[1]כללי א1'!$C$22)</f>
        <v>0</v>
      </c>
      <c r="J17" s="59">
        <f>IF('[1]כללי א1'!I20=0,0,'[1]כללי א1'!I20/'[1]כללי א1'!$C$22)</f>
        <v>0</v>
      </c>
      <c r="K17" s="57">
        <f>SUM(L17:P17)</f>
        <v>0</v>
      </c>
      <c r="L17" s="58">
        <f>IF(('[1]כללי א1'!L20+'[1]כללי א1'!K20)=0,0,('[1]כללי א1'!L20+'[1]כללי א1'!K20)/'[1]כללי א1'!$J$22)</f>
        <v>0</v>
      </c>
      <c r="M17" s="58">
        <f>IF('[1]כללי א1'!M20=0,0,'[1]כללי א1'!M20/'[1]כללי א1'!$J$22)</f>
        <v>0</v>
      </c>
      <c r="N17" s="58">
        <f>IF('[1]כללי א1'!N20=0,0,'[1]כללי א1'!N20/'[1]כללי א1'!$J$22)</f>
        <v>0</v>
      </c>
      <c r="O17" s="58">
        <f>IF('[1]כללי א1'!O20=0,0,'[1]כללי א1'!O20/'[1]כללי א1'!$J$22)</f>
        <v>0</v>
      </c>
      <c r="P17" s="74">
        <f>IF('[1]כללי א1'!P20=0,0,'[1]כללי א1'!P20/'[1]כללי א1'!$J$22)</f>
        <v>0</v>
      </c>
      <c r="Q17" s="57">
        <f>SUM(R17:V17)</f>
        <v>0</v>
      </c>
      <c r="R17" s="58">
        <f>IF(('[1]כללי א1'!S20+'[1]כללי א1'!R20)=0,0,('[1]כללי א1'!S20+'[1]כללי א1'!R20)/'[1]כללי א1'!$Q$22)</f>
        <v>0</v>
      </c>
      <c r="S17" s="58">
        <f>IF('[1]כללי א1'!T20=0,0,'[1]כללי א1'!T20/'[1]כללי א1'!$Q$22)</f>
        <v>0</v>
      </c>
      <c r="T17" s="58">
        <f>IF('[1]כללי א1'!U20=0,0,'[1]כללי א1'!U20/'[1]כללי א1'!$Q$22)</f>
        <v>0</v>
      </c>
      <c r="U17" s="58">
        <f>IF('[1]כללי א1'!V20=0,0,'[1]כללי א1'!V20/'[1]כללי א1'!$Q$22)</f>
        <v>0</v>
      </c>
      <c r="V17" s="59">
        <f>IF('[1]כללי א1'!W20=0,0,'[1]כללי א1'!W20/'[1]כללי א1'!$Q$22)</f>
        <v>0</v>
      </c>
      <c r="W17" s="57">
        <f>SUM(X17:AB17)</f>
        <v>0</v>
      </c>
      <c r="X17" s="58">
        <f>IF(('[1]כללי א1'!Z20+'[1]כללי א1'!Y20)=0,0,('[1]כללי א1'!Z20+'[1]כללי א1'!Y20)/'[1]כללי א1'!$X$22)</f>
        <v>0</v>
      </c>
      <c r="Y17" s="58">
        <f>IF('[1]כללי א1'!AA20=0,0,'[1]כללי א1'!AA20/'[1]כללי א1'!$X$22)</f>
        <v>0</v>
      </c>
      <c r="Z17" s="58">
        <f>IF('[1]כללי א1'!AB20=0,0,'[1]כללי א1'!AB20/'[1]כללי א1'!$X$22)</f>
        <v>0</v>
      </c>
      <c r="AA17" s="58">
        <f>IF('[1]כללי א1'!AC20=0,0,'[1]כללי א1'!AC20/'[1]כללי א1'!$X$22)</f>
        <v>0</v>
      </c>
      <c r="AB17" s="75">
        <f>IF('[1]כללי א1'!AD20=0,0,'[1]כללי א1'!AD20/'[1]כללי א1'!$X$22)</f>
        <v>0</v>
      </c>
      <c r="AC17" s="57">
        <f>SUM(AD17:AH17)</f>
        <v>0</v>
      </c>
      <c r="AD17" s="58">
        <f>IF(('[1]כללי א1'!AG20+'[1]כללי א1'!AF20)=0,0,('[1]כללי א1'!AG20+'[1]כללי א1'!AF20)/'[1]כללי א1'!$AE$22)</f>
        <v>0</v>
      </c>
      <c r="AE17" s="58">
        <f>IF('[1]כללי א1'!AH20=0,0,'[1]כללי א1'!AH20/'[1]כללי א1'!$AE$22)</f>
        <v>0</v>
      </c>
      <c r="AF17" s="58">
        <f>IF('[1]כללי א1'!AI20=0,0,'[1]כללי א1'!AI20/'[1]כללי א1'!$AE$22)</f>
        <v>0</v>
      </c>
      <c r="AG17" s="58">
        <f>IF('[1]כללי א1'!AJ20=0,0,'[1]כללי א1'!AJ20/'[1]כללי א1'!$AE$22)</f>
        <v>0</v>
      </c>
      <c r="AH17" s="59">
        <f>IF('[1]כללי א1'!AK20=0,0,'[1]כללי א1'!AK20/'[1]כללי א1'!$AE$22)</f>
        <v>0</v>
      </c>
      <c r="AI17" s="52"/>
      <c r="AJ17" s="52"/>
      <c r="AK17" s="52"/>
      <c r="AL17" s="52"/>
    </row>
    <row r="18" spans="1:38" x14ac:dyDescent="0.2">
      <c r="A18" s="53">
        <v>2</v>
      </c>
      <c r="B18" s="54" t="s">
        <v>53</v>
      </c>
      <c r="C18" s="55"/>
      <c r="D18" s="56"/>
      <c r="E18" s="57">
        <f>SUM(F18:J18)</f>
        <v>0</v>
      </c>
      <c r="F18" s="58">
        <f>IF(('[1]כללי א1'!E21+'[1]כללי א1'!D21)=0,0,('[1]כללי א1'!E21+'[1]כללי א1'!D21)/'[1]כללי א1'!$C$22)</f>
        <v>0</v>
      </c>
      <c r="G18" s="58">
        <f>IF('[1]כללי א1'!F21=0,0,'[1]כללי א1'!F21/'[1]כללי א1'!$C$22)</f>
        <v>0</v>
      </c>
      <c r="H18" s="58">
        <f>IF('[1]כללי א1'!G21=0,0,'[1]כללי א1'!G21/'[1]כללי א1'!$C$22)</f>
        <v>0</v>
      </c>
      <c r="I18" s="58">
        <f>IF('[1]כללי א1'!H21=0,0,'[1]כללי א1'!H21/'[1]כללי א1'!$C$22)</f>
        <v>0</v>
      </c>
      <c r="J18" s="59">
        <f>IF('[1]כללי א1'!I21=0,0,'[1]כללי א1'!I21/'[1]כללי א1'!$C$22)</f>
        <v>0</v>
      </c>
      <c r="K18" s="57">
        <f>SUM(L18:P18)</f>
        <v>0</v>
      </c>
      <c r="L18" s="58">
        <f>IF(('[1]כללי א1'!L21+'[1]כללי א1'!K21)=0,0,('[1]כללי א1'!L21+'[1]כללי א1'!K21)/'[1]כללי א1'!$J$22)</f>
        <v>0</v>
      </c>
      <c r="M18" s="58">
        <f>IF('[1]כללי א1'!M21=0,0,'[1]כללי א1'!M21/'[1]כללי א1'!$J$22)</f>
        <v>0</v>
      </c>
      <c r="N18" s="58">
        <f>IF('[1]כללי א1'!N21=0,0,'[1]כללי א1'!N21/'[1]כללי א1'!$J$22)</f>
        <v>0</v>
      </c>
      <c r="O18" s="58">
        <f>IF('[1]כללי א1'!O21=0,0,'[1]כללי א1'!O21/'[1]כללי א1'!$J$22)</f>
        <v>0</v>
      </c>
      <c r="P18" s="74">
        <f>IF('[1]כללי א1'!P21=0,0,'[1]כללי א1'!P21/'[1]כללי א1'!$J$22)</f>
        <v>0</v>
      </c>
      <c r="Q18" s="57">
        <f>SUM(R18:V18)</f>
        <v>0</v>
      </c>
      <c r="R18" s="58">
        <f>IF(('[1]כללי א1'!S21+'[1]כללי א1'!R21)=0,0,('[1]כללי א1'!S21+'[1]כללי א1'!R21)/'[1]כללי א1'!$Q$22)</f>
        <v>0</v>
      </c>
      <c r="S18" s="58">
        <f>IF('[1]כללי א1'!T21=0,0,'[1]כללי א1'!T21/'[1]כללי א1'!$Q$22)</f>
        <v>0</v>
      </c>
      <c r="T18" s="58">
        <f>IF('[1]כללי א1'!U21=0,0,'[1]כללי א1'!U21/'[1]כללי א1'!$Q$22)</f>
        <v>0</v>
      </c>
      <c r="U18" s="58">
        <f>IF('[1]כללי א1'!V21=0,0,'[1]כללי א1'!V21/'[1]כללי א1'!$Q$22)</f>
        <v>0</v>
      </c>
      <c r="V18" s="59">
        <f>IF('[1]כללי א1'!W21=0,0,'[1]כללי א1'!W21/'[1]כללי א1'!$Q$22)</f>
        <v>0</v>
      </c>
      <c r="W18" s="57">
        <f>SUM(X18:AB18)</f>
        <v>0</v>
      </c>
      <c r="X18" s="58">
        <f>IF(('[1]כללי א1'!Z21+'[1]כללי א1'!Y21)=0,0,('[1]כללי א1'!Z21+'[1]כללי א1'!Y21)/'[1]כללי א1'!$X$22)</f>
        <v>0</v>
      </c>
      <c r="Y18" s="58">
        <f>IF('[1]כללי א1'!AA21=0,0,'[1]כללי א1'!AA21/'[1]כללי א1'!$X$22)</f>
        <v>0</v>
      </c>
      <c r="Z18" s="58">
        <f>IF('[1]כללי א1'!AB21=0,0,'[1]כללי א1'!AB21/'[1]כללי א1'!$X$22)</f>
        <v>0</v>
      </c>
      <c r="AA18" s="58">
        <f>IF('[1]כללי א1'!AC21=0,0,'[1]כללי א1'!AC21/'[1]כללי א1'!$X$22)</f>
        <v>0</v>
      </c>
      <c r="AB18" s="75">
        <f>IF('[1]כללי א1'!AD21=0,0,'[1]כללי א1'!AD21/'[1]כללי א1'!$X$22)</f>
        <v>0</v>
      </c>
      <c r="AC18" s="57">
        <f>SUM(AD18:AH18)</f>
        <v>0</v>
      </c>
      <c r="AD18" s="58">
        <f>IF(('[1]כללי א1'!AG21+'[1]כללי א1'!AF21)=0,0,('[1]כללי א1'!AG21+'[1]כללי א1'!AF21)/'[1]כללי א1'!$AE$22)</f>
        <v>0</v>
      </c>
      <c r="AE18" s="58">
        <f>IF('[1]כללי א1'!AH21=0,0,'[1]כללי א1'!AH21/'[1]כללי א1'!$AE$22)</f>
        <v>0</v>
      </c>
      <c r="AF18" s="58">
        <f>IF('[1]כללי א1'!AI21=0,0,'[1]כללי א1'!AI21/'[1]כללי א1'!$AE$22)</f>
        <v>0</v>
      </c>
      <c r="AG18" s="58">
        <f>IF('[1]כללי א1'!AJ21=0,0,'[1]כללי א1'!AJ21/'[1]כללי א1'!$AE$22)</f>
        <v>0</v>
      </c>
      <c r="AH18" s="59">
        <f>IF('[1]כללי א1'!AK21=0,0,'[1]כללי א1'!AK21/'[1]כללי א1'!$AE$22)</f>
        <v>0</v>
      </c>
      <c r="AI18" s="52"/>
      <c r="AJ18" s="52"/>
      <c r="AK18" s="52"/>
      <c r="AL18" s="52"/>
    </row>
    <row r="19" spans="1:38" x14ac:dyDescent="0.2">
      <c r="A19" s="53">
        <v>3</v>
      </c>
      <c r="B19" s="54" t="s">
        <v>60</v>
      </c>
      <c r="C19" s="55"/>
      <c r="D19" s="56"/>
      <c r="E19" s="57">
        <f>SUM(E17:E18)</f>
        <v>0</v>
      </c>
      <c r="F19" s="62">
        <f t="shared" ref="F19:AH19" si="1">SUM(F17:F18)</f>
        <v>0</v>
      </c>
      <c r="G19" s="62">
        <f>SUM(G17:G18)</f>
        <v>0</v>
      </c>
      <c r="H19" s="62">
        <f>SUM(H17:H18)</f>
        <v>0</v>
      </c>
      <c r="I19" s="62">
        <f>SUM(I17:I18)</f>
        <v>0</v>
      </c>
      <c r="J19" s="63">
        <f>SUM(J17:J18)</f>
        <v>0</v>
      </c>
      <c r="K19" s="57">
        <f>SUM(K17:K18)</f>
        <v>0</v>
      </c>
      <c r="L19" s="62">
        <f t="shared" ref="L19" si="2">SUM(L17:L18)</f>
        <v>0</v>
      </c>
      <c r="M19" s="76">
        <f t="shared" si="1"/>
        <v>0</v>
      </c>
      <c r="N19" s="76">
        <f t="shared" si="1"/>
        <v>0</v>
      </c>
      <c r="O19" s="76">
        <f t="shared" si="1"/>
        <v>0</v>
      </c>
      <c r="P19" s="77">
        <f t="shared" si="1"/>
        <v>0</v>
      </c>
      <c r="Q19" s="57">
        <f>SUM(Q17:Q18)</f>
        <v>0</v>
      </c>
      <c r="R19" s="62">
        <f t="shared" ref="R19" si="3">SUM(R17:R18)</f>
        <v>0</v>
      </c>
      <c r="S19" s="76">
        <f t="shared" si="1"/>
        <v>0</v>
      </c>
      <c r="T19" s="76">
        <f t="shared" si="1"/>
        <v>0</v>
      </c>
      <c r="U19" s="76">
        <f t="shared" si="1"/>
        <v>0</v>
      </c>
      <c r="V19" s="63">
        <f t="shared" si="1"/>
        <v>0</v>
      </c>
      <c r="W19" s="57">
        <f>SUM(W17:W18)</f>
        <v>0</v>
      </c>
      <c r="X19" s="62">
        <f t="shared" ref="X19" si="4">SUM(X17:X18)</f>
        <v>0</v>
      </c>
      <c r="Y19" s="76">
        <f t="shared" si="1"/>
        <v>0</v>
      </c>
      <c r="Z19" s="76">
        <f t="shared" si="1"/>
        <v>0</v>
      </c>
      <c r="AA19" s="76">
        <f t="shared" si="1"/>
        <v>0</v>
      </c>
      <c r="AB19" s="63">
        <f t="shared" si="1"/>
        <v>0</v>
      </c>
      <c r="AC19" s="57">
        <f>SUM(AC17:AC18)</f>
        <v>0</v>
      </c>
      <c r="AD19" s="62">
        <f t="shared" ref="AD19" si="5">SUM(AD17:AD18)</f>
        <v>0</v>
      </c>
      <c r="AE19" s="76">
        <f t="shared" si="1"/>
        <v>0</v>
      </c>
      <c r="AF19" s="76">
        <f t="shared" si="1"/>
        <v>0</v>
      </c>
      <c r="AG19" s="76">
        <f t="shared" si="1"/>
        <v>0</v>
      </c>
      <c r="AH19" s="63">
        <f t="shared" si="1"/>
        <v>0</v>
      </c>
      <c r="AI19" s="52"/>
      <c r="AJ19" s="52"/>
      <c r="AK19" s="52"/>
      <c r="AL19" s="52"/>
    </row>
    <row r="20" spans="1:38" x14ac:dyDescent="0.2">
      <c r="A20" s="64" t="s">
        <v>61</v>
      </c>
      <c r="B20" s="65" t="s">
        <v>62</v>
      </c>
      <c r="C20" s="66"/>
      <c r="D20" s="67"/>
      <c r="E20" s="68"/>
      <c r="F20" s="69"/>
      <c r="G20" s="70"/>
      <c r="H20" s="70"/>
      <c r="I20" s="70"/>
      <c r="J20" s="71"/>
      <c r="K20" s="68"/>
      <c r="L20" s="69"/>
      <c r="M20" s="70"/>
      <c r="N20" s="70"/>
      <c r="O20" s="70"/>
      <c r="P20" s="72"/>
      <c r="Q20" s="68"/>
      <c r="R20" s="69"/>
      <c r="S20" s="70"/>
      <c r="T20" s="70"/>
      <c r="U20" s="70"/>
      <c r="V20" s="71"/>
      <c r="W20" s="68"/>
      <c r="X20" s="69"/>
      <c r="Y20" s="70"/>
      <c r="Z20" s="70"/>
      <c r="AA20" s="70"/>
      <c r="AB20" s="71"/>
      <c r="AC20" s="68"/>
      <c r="AD20" s="69"/>
      <c r="AE20" s="70"/>
      <c r="AF20" s="70"/>
      <c r="AG20" s="70"/>
      <c r="AH20" s="71"/>
      <c r="AI20" s="52"/>
      <c r="AJ20" s="52"/>
      <c r="AK20" s="52"/>
      <c r="AL20" s="52"/>
    </row>
    <row r="21" spans="1:38" x14ac:dyDescent="0.2">
      <c r="A21" s="53">
        <v>1</v>
      </c>
      <c r="B21" s="54" t="s">
        <v>59</v>
      </c>
      <c r="C21" s="55"/>
      <c r="D21" s="56"/>
      <c r="E21" s="78">
        <f>SUM(F21:J21)</f>
        <v>0</v>
      </c>
      <c r="F21" s="79">
        <f>IF(('[1]כללי א1'!E24+'[1]כללי א1'!D24)=0,0,('[1]כללי א1'!E24+'[1]כללי א1'!D24)/'[1]כללי א1'!$C$28)</f>
        <v>0</v>
      </c>
      <c r="G21" s="79">
        <f>IF('[1]כללי א1'!F24=0,0,'[1]כללי א1'!F24/'[1]כללי א1'!$C$28)</f>
        <v>0</v>
      </c>
      <c r="H21" s="79">
        <f>IF('[1]כללי א1'!G24=0,0,'[1]כללי א1'!G24/'[1]כללי א1'!$C$28)</f>
        <v>0</v>
      </c>
      <c r="I21" s="79">
        <f>IF('[1]כללי א1'!H24=0,0,'[1]כללי א1'!H24/'[1]כללי א1'!$C$28)</f>
        <v>0</v>
      </c>
      <c r="J21" s="80">
        <f>IF('[1]כללי א1'!I24=0,0,'[1]כללי א1'!I24/'[1]כללי א1'!$C$28)</f>
        <v>0</v>
      </c>
      <c r="K21" s="57">
        <f>SUM(L21:P21)</f>
        <v>0</v>
      </c>
      <c r="L21" s="79">
        <f>IF(('[1]כללי א1'!L24+'[1]כללי א1'!K24)=0,0,('[1]כללי א1'!L24+'[1]כללי א1'!K24)/'[1]כללי א1'!$J$28)</f>
        <v>0</v>
      </c>
      <c r="M21" s="79">
        <f>IF('[1]כללי א1'!M24=0,0,'[1]כללי א1'!M24/'[1]כללי א1'!$J$28)</f>
        <v>0</v>
      </c>
      <c r="N21" s="79">
        <f>IF('[1]כללי א1'!N24=0,0,'[1]כללי א1'!N24/'[1]כללי א1'!$J$28)</f>
        <v>0</v>
      </c>
      <c r="O21" s="79">
        <f>IF('[1]כללי א1'!O24=0,0,'[1]כללי א1'!O24/'[1]כללי א1'!$J$28)</f>
        <v>0</v>
      </c>
      <c r="P21" s="81">
        <f>IF('[1]כללי א1'!P24=0,0,'[1]כללי א1'!P24/'[1]כללי א1'!$J$28)</f>
        <v>0</v>
      </c>
      <c r="Q21" s="57">
        <f>SUM(R21:V21)</f>
        <v>0</v>
      </c>
      <c r="R21" s="79">
        <f>IF(('[1]כללי א1'!S24+'[1]כללי א1'!R24)=0,0,('[1]כללי א1'!S24+'[1]כללי א1'!R24)/'[1]כללי א1'!$Q$28)</f>
        <v>0</v>
      </c>
      <c r="S21" s="79">
        <f>IF('[1]כללי א1'!T24=0,0,'[1]כללי א1'!T24/'[1]כללי א1'!$Q$28)</f>
        <v>0</v>
      </c>
      <c r="T21" s="79">
        <f>IF('[1]כללי א1'!U24=0,0,'[1]כללי א1'!U24/'[1]כללי א1'!$Q$28)</f>
        <v>0</v>
      </c>
      <c r="U21" s="79">
        <f>IF('[1]כללי א1'!V24=0,0,'[1]כללי א1'!V24/'[1]כללי א1'!$Q$28)</f>
        <v>0</v>
      </c>
      <c r="V21" s="80">
        <f>IF('[1]כללי א1'!W24=0,0,'[1]כללי א1'!W24/'[1]כללי א1'!$Q$28)</f>
        <v>0</v>
      </c>
      <c r="W21" s="57">
        <f>SUM(X21:AB21)</f>
        <v>0</v>
      </c>
      <c r="X21" s="79">
        <f>IF(('[1]כללי א1'!Z24+'[1]כללי א1'!Y24)=0,0,('[1]כללי א1'!Z24+'[1]כללי א1'!Y24)/'[1]כללי א1'!$X$28)</f>
        <v>0</v>
      </c>
      <c r="Y21" s="79">
        <f>IF('[1]כללי א1'!AA24=0,0,'[1]כללי א1'!AA24/'[1]כללי א1'!$X$28)</f>
        <v>0</v>
      </c>
      <c r="Z21" s="79">
        <f>IF('[1]כללי א1'!AB24=0,0,'[1]כללי א1'!AB24/'[1]כללי א1'!$X$28)</f>
        <v>0</v>
      </c>
      <c r="AA21" s="79">
        <f>IF('[1]כללי א1'!AC24=0,0,'[1]כללי א1'!AC24/'[1]כללי א1'!$X$28)</f>
        <v>0</v>
      </c>
      <c r="AB21" s="82">
        <f>IF('[1]כללי א1'!AD24=0,0,'[1]כללי א1'!AD24/'[1]כללי א1'!$X$28)</f>
        <v>0</v>
      </c>
      <c r="AC21" s="57">
        <f>SUM(AD21:AH21)</f>
        <v>0</v>
      </c>
      <c r="AD21" s="79">
        <f>IF(('[1]כללי א1'!AG24+'[1]כללי א1'!AF24)=0,0,('[1]כללי א1'!AG24+'[1]כללי א1'!AF24)/'[1]כללי א1'!$AE$28)</f>
        <v>0</v>
      </c>
      <c r="AE21" s="79">
        <f>IF('[1]כללי א1'!AH24=0,0,'[1]כללי א1'!AH24/'[1]כללי א1'!$AE$28)</f>
        <v>0</v>
      </c>
      <c r="AF21" s="79">
        <f>IF('[1]כללי א1'!AI24=0,0,'[1]כללי א1'!AI24/'[1]כללי א1'!$AE$28)</f>
        <v>0</v>
      </c>
      <c r="AG21" s="79">
        <f>IF('[1]כללי א1'!AJ24=0,0,'[1]כללי א1'!AJ24/'[1]כללי א1'!$AE$28)</f>
        <v>0</v>
      </c>
      <c r="AH21" s="80">
        <f>IF('[1]כללי א1'!AK24=0,0,'[1]כללי א1'!AK24/'[1]כללי א1'!$AE$28)</f>
        <v>0</v>
      </c>
      <c r="AI21" s="52"/>
      <c r="AJ21" s="52"/>
      <c r="AK21" s="52"/>
      <c r="AL21" s="52"/>
    </row>
    <row r="22" spans="1:38" x14ac:dyDescent="0.2">
      <c r="A22" s="53">
        <v>2</v>
      </c>
      <c r="B22" s="54" t="s">
        <v>53</v>
      </c>
      <c r="C22" s="55"/>
      <c r="D22" s="56"/>
      <c r="E22" s="78">
        <f>SUM(F22:J22)</f>
        <v>0</v>
      </c>
      <c r="F22" s="79">
        <f>IF(('[1]כללי א1'!E25+'[1]כללי א1'!D25)=0,0,('[1]כללי א1'!E25+'[1]כללי א1'!D25)/'[1]כללי א1'!$C$28)</f>
        <v>0</v>
      </c>
      <c r="G22" s="79">
        <f>IF('[1]כללי א1'!F25=0,0,'[1]כללי א1'!F25/'[1]כללי א1'!$C$28)</f>
        <v>0</v>
      </c>
      <c r="H22" s="79">
        <f>IF('[1]כללי א1'!G25=0,0,'[1]כללי א1'!G25/'[1]כללי א1'!$C$28)</f>
        <v>0</v>
      </c>
      <c r="I22" s="79">
        <f>IF('[1]כללי א1'!H25=0,0,'[1]כללי א1'!H25/'[1]כללי א1'!$C$28)</f>
        <v>0</v>
      </c>
      <c r="J22" s="80">
        <f>IF('[1]כללי א1'!I25=0,0,'[1]כללי א1'!I25/'[1]כללי א1'!$C$28)</f>
        <v>0</v>
      </c>
      <c r="K22" s="57">
        <f>SUM(L22:P22)</f>
        <v>0</v>
      </c>
      <c r="L22" s="79">
        <f>IF(('[1]כללי א1'!L25+'[1]כללי א1'!K25)=0,0,('[1]כללי א1'!L25+'[1]כללי א1'!K25)/'[1]כללי א1'!$J$28)</f>
        <v>0</v>
      </c>
      <c r="M22" s="79">
        <f>IF('[1]כללי א1'!M25=0,0,'[1]כללי א1'!M25/'[1]כללי א1'!$J$28)</f>
        <v>0</v>
      </c>
      <c r="N22" s="79">
        <f>IF('[1]כללי א1'!N25=0,0,'[1]כללי א1'!N25/'[1]כללי א1'!$J$28)</f>
        <v>0</v>
      </c>
      <c r="O22" s="79">
        <f>IF('[1]כללי א1'!O25=0,0,'[1]כללי א1'!O25/'[1]כללי א1'!$J$28)</f>
        <v>0</v>
      </c>
      <c r="P22" s="81">
        <f>IF('[1]כללי א1'!P25=0,0,'[1]כללי א1'!P25/'[1]כללי א1'!$J$28)</f>
        <v>0</v>
      </c>
      <c r="Q22" s="57">
        <f>SUM(R22:V22)</f>
        <v>0</v>
      </c>
      <c r="R22" s="79">
        <f>IF(('[1]כללי א1'!S25+'[1]כללי א1'!R25)=0,0,('[1]כללי א1'!S25+'[1]כללי א1'!R25)/'[1]כללי א1'!$Q$28)</f>
        <v>0</v>
      </c>
      <c r="S22" s="79">
        <f>IF('[1]כללי א1'!T25=0,0,'[1]כללי א1'!T25/'[1]כללי א1'!$Q$28)</f>
        <v>0</v>
      </c>
      <c r="T22" s="79">
        <f>IF('[1]כללי א1'!U25=0,0,'[1]כללי א1'!U25/'[1]כללי א1'!$Q$28)</f>
        <v>0</v>
      </c>
      <c r="U22" s="79">
        <f>IF('[1]כללי א1'!V25=0,0,'[1]כללי א1'!V25/'[1]כללי א1'!$Q$28)</f>
        <v>0</v>
      </c>
      <c r="V22" s="80">
        <f>IF('[1]כללי א1'!W25=0,0,'[1]כללי א1'!W25/'[1]כללי א1'!$Q$28)</f>
        <v>0</v>
      </c>
      <c r="W22" s="57">
        <f>SUM(X22:AB22)</f>
        <v>0</v>
      </c>
      <c r="X22" s="79">
        <f>IF(('[1]כללי א1'!Z25+'[1]כללי א1'!Y25)=0,0,('[1]כללי א1'!Z25+'[1]כללי א1'!Y25)/'[1]כללי א1'!$X$28)</f>
        <v>0</v>
      </c>
      <c r="Y22" s="79">
        <f>IF('[1]כללי א1'!AA25=0,0,'[1]כללי א1'!AA25/'[1]כללי א1'!$X$28)</f>
        <v>0</v>
      </c>
      <c r="Z22" s="79">
        <f>IF('[1]כללי א1'!AB25=0,0,'[1]כללי א1'!AB25/'[1]כללי א1'!$X$28)</f>
        <v>0</v>
      </c>
      <c r="AA22" s="79">
        <f>IF('[1]כללי א1'!AC25=0,0,'[1]כללי א1'!AC25/'[1]כללי א1'!$X$28)</f>
        <v>0</v>
      </c>
      <c r="AB22" s="82">
        <f>IF('[1]כללי א1'!AD25=0,0,'[1]כללי א1'!AD25/'[1]כללי א1'!$X$28)</f>
        <v>0</v>
      </c>
      <c r="AC22" s="57">
        <f>SUM(AD22:AH22)</f>
        <v>0</v>
      </c>
      <c r="AD22" s="79">
        <f>IF(('[1]כללי א1'!AG25+'[1]כללי א1'!AF25)=0,0,('[1]כללי א1'!AG25+'[1]כללי א1'!AF25)/'[1]כללי א1'!$AE$28)</f>
        <v>0</v>
      </c>
      <c r="AE22" s="79">
        <f>IF('[1]כללי א1'!AH25=0,0,'[1]כללי א1'!AH25/'[1]כללי א1'!$AE$28)</f>
        <v>0</v>
      </c>
      <c r="AF22" s="79">
        <f>IF('[1]כללי א1'!AI25=0,0,'[1]כללי א1'!AI25/'[1]כללי א1'!$AE$28)</f>
        <v>0</v>
      </c>
      <c r="AG22" s="79">
        <f>IF('[1]כללי א1'!AJ25=0,0,'[1]כללי א1'!AJ25/'[1]כללי א1'!$AE$28)</f>
        <v>0</v>
      </c>
      <c r="AH22" s="80">
        <f>IF('[1]כללי א1'!AK25=0,0,'[1]כללי א1'!AK25/'[1]כללי א1'!$AE$28)</f>
        <v>0</v>
      </c>
      <c r="AI22" s="52"/>
      <c r="AJ22" s="52"/>
      <c r="AK22" s="52"/>
      <c r="AL22" s="52"/>
    </row>
    <row r="23" spans="1:38" x14ac:dyDescent="0.2">
      <c r="A23" s="53">
        <v>3</v>
      </c>
      <c r="B23" s="54" t="s">
        <v>63</v>
      </c>
      <c r="C23" s="55"/>
      <c r="D23" s="56"/>
      <c r="E23" s="78">
        <f>SUM(F23:J23)</f>
        <v>0</v>
      </c>
      <c r="F23" s="79">
        <f>IF(('[1]כללי א1'!E26+'[1]כללי א1'!D26)=0,0,('[1]כללי א1'!E26+'[1]כללי א1'!D26)/'[1]כללי א1'!$C$28)</f>
        <v>0</v>
      </c>
      <c r="G23" s="79">
        <f>IF('[1]כללי א1'!F26=0,0,'[1]כללי א1'!F26/'[1]כללי א1'!$C$28)</f>
        <v>0</v>
      </c>
      <c r="H23" s="79">
        <f>IF('[1]כללי א1'!G26=0,0,'[1]כללי א1'!G26/'[1]כללי א1'!$C$28)</f>
        <v>0</v>
      </c>
      <c r="I23" s="79">
        <f>IF('[1]כללי א1'!H26=0,0,'[1]כללי א1'!H26/'[1]כללי א1'!$C$28)</f>
        <v>0</v>
      </c>
      <c r="J23" s="80">
        <f>IF('[1]כללי א1'!I26=0,0,'[1]כללי א1'!I26/'[1]כללי א1'!$C$28)</f>
        <v>0</v>
      </c>
      <c r="K23" s="57">
        <f>SUM(L23:P23)</f>
        <v>0</v>
      </c>
      <c r="L23" s="79">
        <f>IF(('[1]כללי א1'!L26+'[1]כללי א1'!K26)=0,0,('[1]כללי א1'!L26+'[1]כללי א1'!K26)/'[1]כללי א1'!$J$28)</f>
        <v>0</v>
      </c>
      <c r="M23" s="79">
        <f>IF('[1]כללי א1'!M26=0,0,'[1]כללי א1'!M26/'[1]כללי א1'!$J$28)</f>
        <v>0</v>
      </c>
      <c r="N23" s="79">
        <f>IF('[1]כללי א1'!N26=0,0,'[1]כללי א1'!N26/'[1]כללי א1'!$J$28)</f>
        <v>0</v>
      </c>
      <c r="O23" s="79">
        <f>IF('[1]כללי א1'!O26=0,0,'[1]כללי א1'!O26/'[1]כללי א1'!$J$28)</f>
        <v>0</v>
      </c>
      <c r="P23" s="81">
        <f>IF('[1]כללי א1'!P26=0,0,'[1]כללי א1'!P26/'[1]כללי א1'!$J$28)</f>
        <v>0</v>
      </c>
      <c r="Q23" s="57">
        <f>SUM(R23:V23)</f>
        <v>0</v>
      </c>
      <c r="R23" s="79">
        <f>IF(('[1]כללי א1'!S26+'[1]כללי א1'!R26)=0,0,('[1]כללי א1'!S26+'[1]כללי א1'!R26)/'[1]כללי א1'!$Q$28)</f>
        <v>0</v>
      </c>
      <c r="S23" s="79">
        <f>IF('[1]כללי א1'!T26=0,0,'[1]כללי א1'!T26/'[1]כללי א1'!$Q$28)</f>
        <v>0</v>
      </c>
      <c r="T23" s="79">
        <f>IF('[1]כללי א1'!U26=0,0,'[1]כללי א1'!U26/'[1]כללי א1'!$Q$28)</f>
        <v>0</v>
      </c>
      <c r="U23" s="79">
        <f>IF('[1]כללי א1'!V26=0,0,'[1]כללי א1'!V26/'[1]כללי א1'!$Q$28)</f>
        <v>0</v>
      </c>
      <c r="V23" s="80">
        <f>IF('[1]כללי א1'!W26=0,0,'[1]כללי א1'!W26/'[1]כללי א1'!$Q$28)</f>
        <v>0</v>
      </c>
      <c r="W23" s="57">
        <f>SUM(X23:AB23)</f>
        <v>0</v>
      </c>
      <c r="X23" s="79">
        <f>IF(('[1]כללי א1'!Z26+'[1]כללי א1'!Y26)=0,0,('[1]כללי א1'!Z26+'[1]כללי א1'!Y26)/'[1]כללי א1'!$X$28)</f>
        <v>0</v>
      </c>
      <c r="Y23" s="79">
        <f>IF('[1]כללי א1'!AA26=0,0,'[1]כללי א1'!AA26/'[1]כללי א1'!$X$28)</f>
        <v>0</v>
      </c>
      <c r="Z23" s="79">
        <f>IF('[1]כללי א1'!AB26=0,0,'[1]כללי א1'!AB26/'[1]כללי א1'!$X$28)</f>
        <v>0</v>
      </c>
      <c r="AA23" s="79">
        <f>IF('[1]כללי א1'!AC26=0,0,'[1]כללי א1'!AC26/'[1]כללי א1'!$X$28)</f>
        <v>0</v>
      </c>
      <c r="AB23" s="82">
        <f>IF('[1]כללי א1'!AD26=0,0,'[1]כללי א1'!AD26/'[1]כללי א1'!$X$28)</f>
        <v>0</v>
      </c>
      <c r="AC23" s="57">
        <f>SUM(AD23:AH23)</f>
        <v>0</v>
      </c>
      <c r="AD23" s="79">
        <f>IF(('[1]כללי א1'!AG26+'[1]כללי א1'!AF26)=0,0,('[1]כללי א1'!AG26+'[1]כללי א1'!AF26)/'[1]כללי א1'!$AE$28)</f>
        <v>0</v>
      </c>
      <c r="AE23" s="79">
        <f>IF('[1]כללי א1'!AH26=0,0,'[1]כללי א1'!AH26/'[1]כללי א1'!$AE$28)</f>
        <v>0</v>
      </c>
      <c r="AF23" s="79">
        <f>IF('[1]כללי א1'!AI26=0,0,'[1]כללי א1'!AI26/'[1]כללי א1'!$AE$28)</f>
        <v>0</v>
      </c>
      <c r="AG23" s="79">
        <f>IF('[1]כללי א1'!AJ26=0,0,'[1]כללי א1'!AJ26/'[1]כללי א1'!$AE$28)</f>
        <v>0</v>
      </c>
      <c r="AH23" s="80">
        <f>IF('[1]כללי א1'!AK26=0,0,'[1]כללי א1'!AK26/'[1]כללי א1'!$AE$28)</f>
        <v>0</v>
      </c>
      <c r="AI23" s="52"/>
      <c r="AJ23" s="52"/>
      <c r="AK23" s="52"/>
      <c r="AL23" s="52"/>
    </row>
    <row r="24" spans="1:38" x14ac:dyDescent="0.2">
      <c r="A24" s="53">
        <v>4</v>
      </c>
      <c r="B24" s="54" t="s">
        <v>64</v>
      </c>
      <c r="C24" s="55"/>
      <c r="D24" s="56"/>
      <c r="E24" s="78">
        <f>SUM(F24:J24)</f>
        <v>0</v>
      </c>
      <c r="F24" s="79">
        <f>IF(('[1]כללי א1'!E27+'[1]כללי א1'!D27)=0,0,('[1]כללי א1'!E27+'[1]כללי א1'!D27)/'[1]כללי א1'!$C$28)</f>
        <v>0</v>
      </c>
      <c r="G24" s="79">
        <f>IF('[1]כללי א1'!F27=0,0,'[1]כללי א1'!F27/'[1]כללי א1'!$C$28)</f>
        <v>0</v>
      </c>
      <c r="H24" s="79">
        <f>IF('[1]כללי א1'!G27=0,0,'[1]כללי א1'!G27/'[1]כללי א1'!$C$28)</f>
        <v>0</v>
      </c>
      <c r="I24" s="79">
        <f>IF('[1]כללי א1'!H27=0,0,'[1]כללי א1'!H27/'[1]כללי א1'!$C$28)</f>
        <v>0</v>
      </c>
      <c r="J24" s="80">
        <f>IF('[1]כללי א1'!I27=0,0,'[1]כללי א1'!I27/'[1]כללי א1'!$C$28)</f>
        <v>0</v>
      </c>
      <c r="K24" s="57">
        <f>SUM(L24:P24)</f>
        <v>0</v>
      </c>
      <c r="L24" s="79">
        <f>IF(('[1]כללי א1'!L27+'[1]כללי א1'!K27)=0,0,('[1]כללי א1'!L27+'[1]כללי א1'!K27)/'[1]כללי א1'!$J$28)</f>
        <v>0</v>
      </c>
      <c r="M24" s="79">
        <f>IF('[1]כללי א1'!M27=0,0,'[1]כללי א1'!M27/'[1]כללי א1'!$J$28)</f>
        <v>0</v>
      </c>
      <c r="N24" s="79">
        <f>IF('[1]כללי א1'!N27=0,0,'[1]כללי א1'!N27/'[1]כללי א1'!$J$28)</f>
        <v>0</v>
      </c>
      <c r="O24" s="79">
        <f>IF('[1]כללי א1'!O27=0,0,'[1]כללי א1'!O27/'[1]כללי א1'!$J$28)</f>
        <v>0</v>
      </c>
      <c r="P24" s="81">
        <f>IF('[1]כללי א1'!P27=0,0,'[1]כללי א1'!P27/'[1]כללי א1'!$J$28)</f>
        <v>0</v>
      </c>
      <c r="Q24" s="57">
        <f>SUM(R24:V24)</f>
        <v>0</v>
      </c>
      <c r="R24" s="79">
        <f>IF(('[1]כללי א1'!S27+'[1]כללי א1'!R27)=0,0,('[1]כללי א1'!S27+'[1]כללי א1'!R27)/'[1]כללי א1'!$Q$28)</f>
        <v>0</v>
      </c>
      <c r="S24" s="79">
        <f>IF('[1]כללי א1'!T27=0,0,'[1]כללי א1'!T27/'[1]כללי א1'!$Q$28)</f>
        <v>0</v>
      </c>
      <c r="T24" s="79">
        <f>IF('[1]כללי א1'!U27=0,0,'[1]כללי א1'!U27/'[1]כללי א1'!$Q$28)</f>
        <v>0</v>
      </c>
      <c r="U24" s="79">
        <f>IF('[1]כללי א1'!V27=0,0,'[1]כללי א1'!V27/'[1]כללי א1'!$Q$28)</f>
        <v>0</v>
      </c>
      <c r="V24" s="80">
        <f>IF('[1]כללי א1'!W27=0,0,'[1]כללי א1'!W27/'[1]כללי א1'!$Q$28)</f>
        <v>0</v>
      </c>
      <c r="W24" s="57">
        <f>SUM(X24:AB24)</f>
        <v>0</v>
      </c>
      <c r="X24" s="79">
        <f>IF(('[1]כללי א1'!Z27+'[1]כללי א1'!Y27)=0,0,('[1]כללי א1'!Z27+'[1]כללי א1'!Y27)/'[1]כללי א1'!$X$28)</f>
        <v>0</v>
      </c>
      <c r="Y24" s="79">
        <f>IF('[1]כללי א1'!AA27=0,0,'[1]כללי א1'!AA27/'[1]כללי א1'!$X$28)</f>
        <v>0</v>
      </c>
      <c r="Z24" s="79">
        <f>IF('[1]כללי א1'!AB27=0,0,'[1]כללי א1'!AB27/'[1]כללי א1'!$X$28)</f>
        <v>0</v>
      </c>
      <c r="AA24" s="79">
        <f>IF('[1]כללי א1'!AC27=0,0,'[1]כללי א1'!AC27/'[1]כללי א1'!$X$28)</f>
        <v>0</v>
      </c>
      <c r="AB24" s="82">
        <f>IF('[1]כללי א1'!AD27=0,0,'[1]כללי א1'!AD27/'[1]כללי א1'!$X$28)</f>
        <v>0</v>
      </c>
      <c r="AC24" s="57">
        <f>SUM(AD24:AH24)</f>
        <v>0</v>
      </c>
      <c r="AD24" s="79">
        <f>IF(('[1]כללי א1'!AG27+'[1]כללי א1'!AF27)=0,0,('[1]כללי א1'!AG27+'[1]כללי א1'!AF27)/'[1]כללי א1'!$AE$28)</f>
        <v>0</v>
      </c>
      <c r="AE24" s="79">
        <f>IF('[1]כללי א1'!AH27=0,0,'[1]כללי א1'!AH27/'[1]כללי א1'!$AE$28)</f>
        <v>0</v>
      </c>
      <c r="AF24" s="79">
        <f>IF('[1]כללי א1'!AI27=0,0,'[1]כללי א1'!AI27/'[1]כללי א1'!$AE$28)</f>
        <v>0</v>
      </c>
      <c r="AG24" s="79">
        <f>IF('[1]כללי א1'!AJ27=0,0,'[1]כללי א1'!AJ27/'[1]כללי א1'!$AE$28)</f>
        <v>0</v>
      </c>
      <c r="AH24" s="80">
        <f>IF('[1]כללי א1'!AK27=0,0,'[1]כללי א1'!AK27/'[1]כללי א1'!$AE$28)</f>
        <v>0</v>
      </c>
      <c r="AI24" s="52"/>
      <c r="AJ24" s="52"/>
      <c r="AK24" s="52"/>
      <c r="AL24" s="52"/>
    </row>
    <row r="25" spans="1:38" ht="13.5" thickBot="1" x14ac:dyDescent="0.25">
      <c r="A25" s="83">
        <v>5</v>
      </c>
      <c r="B25" s="84" t="s">
        <v>65</v>
      </c>
      <c r="C25" s="85"/>
      <c r="D25" s="86"/>
      <c r="E25" s="87">
        <f>SUM(E21:E24)</f>
        <v>0</v>
      </c>
      <c r="F25" s="88">
        <f t="shared" ref="F25:AH25" si="6">SUM(F21:F24)</f>
        <v>0</v>
      </c>
      <c r="G25" s="88">
        <f>SUM(G21:G24)</f>
        <v>0</v>
      </c>
      <c r="H25" s="88">
        <f>SUM(H21:H24)</f>
        <v>0</v>
      </c>
      <c r="I25" s="88">
        <f>SUM(I21:I24)</f>
        <v>0</v>
      </c>
      <c r="J25" s="89">
        <f>SUM(J21:J24)</f>
        <v>0</v>
      </c>
      <c r="K25" s="87">
        <f t="shared" si="6"/>
        <v>0</v>
      </c>
      <c r="L25" s="88">
        <f t="shared" si="6"/>
        <v>0</v>
      </c>
      <c r="M25" s="90">
        <f t="shared" si="6"/>
        <v>0</v>
      </c>
      <c r="N25" s="90">
        <f t="shared" si="6"/>
        <v>0</v>
      </c>
      <c r="O25" s="90">
        <f t="shared" si="6"/>
        <v>0</v>
      </c>
      <c r="P25" s="91">
        <f t="shared" si="6"/>
        <v>0</v>
      </c>
      <c r="Q25" s="87">
        <f t="shared" si="6"/>
        <v>0</v>
      </c>
      <c r="R25" s="88">
        <f t="shared" si="6"/>
        <v>0</v>
      </c>
      <c r="S25" s="90">
        <f t="shared" si="6"/>
        <v>0</v>
      </c>
      <c r="T25" s="90">
        <f t="shared" si="6"/>
        <v>0</v>
      </c>
      <c r="U25" s="90">
        <f t="shared" si="6"/>
        <v>0</v>
      </c>
      <c r="V25" s="89">
        <f t="shared" si="6"/>
        <v>0</v>
      </c>
      <c r="W25" s="87">
        <f t="shared" si="6"/>
        <v>0</v>
      </c>
      <c r="X25" s="88">
        <f t="shared" si="6"/>
        <v>0</v>
      </c>
      <c r="Y25" s="90">
        <f t="shared" si="6"/>
        <v>0</v>
      </c>
      <c r="Z25" s="90">
        <f t="shared" si="6"/>
        <v>0</v>
      </c>
      <c r="AA25" s="90">
        <f t="shared" si="6"/>
        <v>0</v>
      </c>
      <c r="AB25" s="89">
        <f t="shared" si="6"/>
        <v>0</v>
      </c>
      <c r="AC25" s="87">
        <f t="shared" si="6"/>
        <v>0</v>
      </c>
      <c r="AD25" s="88">
        <f t="shared" si="6"/>
        <v>0</v>
      </c>
      <c r="AE25" s="90">
        <f t="shared" si="6"/>
        <v>0</v>
      </c>
      <c r="AF25" s="90">
        <f t="shared" si="6"/>
        <v>0</v>
      </c>
      <c r="AG25" s="90">
        <f t="shared" si="6"/>
        <v>0</v>
      </c>
      <c r="AH25" s="89">
        <f t="shared" si="6"/>
        <v>0</v>
      </c>
      <c r="AI25" s="52"/>
      <c r="AJ25" s="52"/>
      <c r="AK25" s="52"/>
      <c r="AL25" s="52"/>
    </row>
    <row r="26" spans="1:38" x14ac:dyDescent="0.2">
      <c r="A26" s="73"/>
      <c r="B26" s="92"/>
      <c r="C26" s="92"/>
      <c r="D26" s="92"/>
      <c r="E26" s="93"/>
      <c r="F26" s="93"/>
      <c r="G26" s="93"/>
      <c r="H26" s="93"/>
      <c r="I26" s="93"/>
      <c r="J26" s="93"/>
    </row>
    <row r="27" spans="1:38" x14ac:dyDescent="0.2">
      <c r="B27" s="94" t="s">
        <v>66</v>
      </c>
      <c r="C27" s="95"/>
      <c r="H27" s="52"/>
      <c r="I27" s="52"/>
      <c r="J27" s="52"/>
    </row>
    <row r="28" spans="1:38" x14ac:dyDescent="0.2">
      <c r="A28" s="73"/>
      <c r="B28" s="92"/>
      <c r="C28" s="92"/>
      <c r="D28" s="92"/>
      <c r="E28" s="93"/>
      <c r="F28" s="93"/>
      <c r="G28" s="93"/>
      <c r="H28" s="93"/>
      <c r="I28" s="93"/>
      <c r="J28" s="93"/>
    </row>
    <row r="29" spans="1:38" x14ac:dyDescent="0.2">
      <c r="A29" s="52"/>
      <c r="B29" s="92"/>
      <c r="C29" s="96"/>
      <c r="D29" s="96"/>
      <c r="E29" s="97"/>
      <c r="F29" s="97"/>
      <c r="G29" s="97"/>
      <c r="H29" s="97"/>
      <c r="I29" s="97"/>
      <c r="J29" s="97"/>
    </row>
    <row r="30" spans="1:38" x14ac:dyDescent="0.2">
      <c r="A30" s="52"/>
      <c r="B30" s="92"/>
      <c r="C30" s="92"/>
      <c r="D30" s="92"/>
      <c r="E30" s="93"/>
      <c r="F30" s="93"/>
      <c r="G30" s="93"/>
      <c r="H30" s="93"/>
      <c r="I30" s="93"/>
      <c r="J30" s="93"/>
    </row>
    <row r="31" spans="1:38" x14ac:dyDescent="0.2">
      <c r="A31" s="52"/>
      <c r="B31" s="92"/>
      <c r="C31" s="92"/>
      <c r="D31" s="92"/>
      <c r="E31" s="93"/>
      <c r="F31" s="93"/>
      <c r="G31" s="93"/>
      <c r="H31" s="93"/>
      <c r="I31" s="93"/>
      <c r="J31" s="93"/>
    </row>
    <row r="32" spans="1:38" x14ac:dyDescent="0.2">
      <c r="A32" s="98"/>
      <c r="B32" s="92"/>
      <c r="C32" s="92"/>
      <c r="D32" s="92"/>
      <c r="E32" s="93"/>
      <c r="F32" s="93"/>
      <c r="G32" s="93"/>
      <c r="H32" s="93"/>
      <c r="I32" s="93"/>
      <c r="J32" s="93"/>
    </row>
    <row r="33" spans="1:10" x14ac:dyDescent="0.2">
      <c r="A33" s="52"/>
      <c r="B33" s="92"/>
      <c r="C33" s="92"/>
      <c r="D33" s="92"/>
      <c r="E33" s="93"/>
      <c r="F33" s="93"/>
      <c r="G33" s="93"/>
      <c r="H33" s="93"/>
      <c r="I33" s="93"/>
      <c r="J33" s="93"/>
    </row>
    <row r="34" spans="1:10" x14ac:dyDescent="0.2">
      <c r="A34" s="52"/>
      <c r="B34" s="92"/>
      <c r="C34" s="92"/>
      <c r="D34" s="92"/>
      <c r="E34" s="93"/>
      <c r="F34" s="93"/>
      <c r="G34" s="93"/>
      <c r="H34" s="93"/>
      <c r="I34" s="93"/>
      <c r="J34" s="93"/>
    </row>
    <row r="35" spans="1:10" x14ac:dyDescent="0.2">
      <c r="A35" s="98"/>
      <c r="B35" s="92"/>
      <c r="C35" s="92"/>
      <c r="D35" s="92"/>
      <c r="E35" s="93"/>
      <c r="F35" s="93"/>
      <c r="G35" s="93"/>
      <c r="H35" s="93"/>
      <c r="I35" s="93"/>
      <c r="J35" s="93"/>
    </row>
    <row r="36" spans="1:10" x14ac:dyDescent="0.2">
      <c r="A36" s="52"/>
      <c r="B36" s="92"/>
      <c r="C36" s="92"/>
      <c r="D36" s="92"/>
      <c r="E36" s="93"/>
      <c r="F36" s="93"/>
      <c r="G36" s="93"/>
      <c r="H36" s="93"/>
      <c r="I36" s="93"/>
      <c r="J36" s="93"/>
    </row>
    <row r="37" spans="1:10" x14ac:dyDescent="0.2">
      <c r="A37" s="52"/>
      <c r="B37" s="92"/>
      <c r="C37" s="92"/>
      <c r="D37" s="92"/>
      <c r="E37" s="93"/>
      <c r="F37" s="93"/>
      <c r="G37" s="93"/>
      <c r="H37" s="93"/>
      <c r="I37" s="93"/>
      <c r="J37" s="93"/>
    </row>
    <row r="38" spans="1:10" x14ac:dyDescent="0.2">
      <c r="A38" s="52"/>
      <c r="B38" s="92"/>
      <c r="C38" s="92"/>
      <c r="D38" s="92"/>
      <c r="E38" s="93"/>
      <c r="F38" s="93"/>
      <c r="G38" s="93"/>
      <c r="H38" s="93"/>
      <c r="I38" s="93"/>
      <c r="J38" s="93"/>
    </row>
    <row r="39" spans="1:10" x14ac:dyDescent="0.2">
      <c r="A39" s="52"/>
    </row>
  </sheetData>
  <mergeCells count="20">
    <mergeCell ref="B33:D33"/>
    <mergeCell ref="B34:D34"/>
    <mergeCell ref="B35:D35"/>
    <mergeCell ref="B36:D36"/>
    <mergeCell ref="B37:D37"/>
    <mergeCell ref="B38:D38"/>
    <mergeCell ref="B26:D26"/>
    <mergeCell ref="B28:D28"/>
    <mergeCell ref="B29:D29"/>
    <mergeCell ref="B30:D30"/>
    <mergeCell ref="B31:D31"/>
    <mergeCell ref="B32:D32"/>
    <mergeCell ref="B6:D9"/>
    <mergeCell ref="E6:J7"/>
    <mergeCell ref="K6:V6"/>
    <mergeCell ref="W6:AH6"/>
    <mergeCell ref="K7:P7"/>
    <mergeCell ref="Q7:V7"/>
    <mergeCell ref="W7:AB7"/>
    <mergeCell ref="AC7:AH7"/>
  </mergeCells>
  <hyperlinks>
    <hyperlink ref="B4" location="הוראות!A1" display="חזרה" xr:uid="{73687B56-9AB5-4472-9A97-906C6D45E9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A058-B915-4800-A6B6-BFC5500F4A89}">
  <dimension ref="A1:Y30"/>
  <sheetViews>
    <sheetView rightToLeft="1" workbookViewId="0"/>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[1]הוראות!B29</f>
        <v>נספח ב3 מדדי תביעות בקצבת נכות (א.כ.ע), ריסק מוות וקצבת שארים</v>
      </c>
    </row>
    <row r="2" spans="1:25" ht="20.25" x14ac:dyDescent="0.2">
      <c r="B2" s="4" t="str">
        <f>[1]הוראות!B13</f>
        <v>עוצ"מ קופ"ג של עובדי ציבור במושבים בע"מ</v>
      </c>
    </row>
    <row r="3" spans="1:25" ht="18.75" x14ac:dyDescent="0.3">
      <c r="A3" s="3"/>
      <c r="B3" s="5" t="str">
        <f>CONCATENATE([1]הוראות!Z13,[1]הוראות!F13)</f>
        <v>הנתונים ביחידות בודדות לשנת 2023</v>
      </c>
      <c r="C3" s="3"/>
      <c r="D3" s="3"/>
      <c r="E3" s="3"/>
      <c r="F3" s="3"/>
      <c r="G3" s="3"/>
      <c r="H3" s="3"/>
      <c r="I3" s="3"/>
      <c r="J3" s="3"/>
      <c r="K3" s="3"/>
      <c r="L3" s="3"/>
      <c r="M3" s="3"/>
      <c r="N3" s="3"/>
      <c r="O3" s="3"/>
      <c r="P3" s="3"/>
      <c r="Q3" s="3"/>
      <c r="R3" s="3"/>
      <c r="S3" s="3"/>
    </row>
    <row r="4" spans="1:25" ht="18.75" x14ac:dyDescent="0.3">
      <c r="A4" s="2"/>
      <c r="B4" s="6" t="s">
        <v>0</v>
      </c>
    </row>
    <row r="6" spans="1:25" ht="13.5" thickBot="1" x14ac:dyDescent="0.25"/>
    <row r="7" spans="1:25" x14ac:dyDescent="0.2">
      <c r="A7" s="99"/>
      <c r="B7" s="100" t="s">
        <v>1</v>
      </c>
      <c r="C7" s="8"/>
      <c r="D7" s="8"/>
      <c r="E7" s="101" t="s">
        <v>67</v>
      </c>
      <c r="F7" s="102"/>
      <c r="G7" s="102"/>
      <c r="H7" s="102"/>
      <c r="I7" s="102"/>
      <c r="J7" s="103"/>
      <c r="K7" s="101" t="s">
        <v>68</v>
      </c>
      <c r="L7" s="102"/>
      <c r="M7" s="102"/>
      <c r="N7" s="102"/>
      <c r="O7" s="102"/>
      <c r="P7" s="103"/>
      <c r="Q7" s="101" t="s">
        <v>69</v>
      </c>
      <c r="R7" s="102"/>
      <c r="S7" s="102"/>
      <c r="T7" s="102"/>
      <c r="U7" s="102"/>
      <c r="V7" s="103"/>
    </row>
    <row r="8" spans="1:25" ht="25.5" x14ac:dyDescent="0.2">
      <c r="A8" s="104"/>
      <c r="B8" s="22"/>
      <c r="C8" s="22"/>
      <c r="D8" s="22"/>
      <c r="E8" s="105" t="s">
        <v>9</v>
      </c>
      <c r="F8" s="33" t="s">
        <v>15</v>
      </c>
      <c r="G8" s="33" t="s">
        <v>16</v>
      </c>
      <c r="H8" s="33" t="s">
        <v>17</v>
      </c>
      <c r="I8" s="33" t="s">
        <v>18</v>
      </c>
      <c r="J8" s="106" t="s">
        <v>19</v>
      </c>
      <c r="K8" s="105" t="s">
        <v>9</v>
      </c>
      <c r="L8" s="33" t="s">
        <v>15</v>
      </c>
      <c r="M8" s="33" t="s">
        <v>16</v>
      </c>
      <c r="N8" s="33" t="s">
        <v>17</v>
      </c>
      <c r="O8" s="33" t="s">
        <v>18</v>
      </c>
      <c r="P8" s="106" t="s">
        <v>19</v>
      </c>
      <c r="Q8" s="105" t="s">
        <v>9</v>
      </c>
      <c r="R8" s="33" t="s">
        <v>15</v>
      </c>
      <c r="S8" s="33" t="s">
        <v>16</v>
      </c>
      <c r="T8" s="33" t="s">
        <v>17</v>
      </c>
      <c r="U8" s="33" t="s">
        <v>18</v>
      </c>
      <c r="V8" s="107" t="s">
        <v>19</v>
      </c>
    </row>
    <row r="9" spans="1:25" ht="13.5" thickBot="1" x14ac:dyDescent="0.25">
      <c r="A9" s="108"/>
      <c r="B9" s="36"/>
      <c r="C9" s="36"/>
      <c r="D9" s="36"/>
      <c r="E9" s="38" t="s">
        <v>20</v>
      </c>
      <c r="F9" s="39" t="s">
        <v>21</v>
      </c>
      <c r="G9" s="40" t="s">
        <v>22</v>
      </c>
      <c r="H9" s="40" t="s">
        <v>23</v>
      </c>
      <c r="I9" s="40" t="s">
        <v>24</v>
      </c>
      <c r="J9" s="41" t="s">
        <v>25</v>
      </c>
      <c r="K9" s="38" t="s">
        <v>26</v>
      </c>
      <c r="L9" s="39" t="s">
        <v>27</v>
      </c>
      <c r="M9" s="40" t="s">
        <v>28</v>
      </c>
      <c r="N9" s="40" t="s">
        <v>29</v>
      </c>
      <c r="O9" s="40" t="s">
        <v>30</v>
      </c>
      <c r="P9" s="41" t="s">
        <v>31</v>
      </c>
      <c r="Q9" s="38" t="s">
        <v>32</v>
      </c>
      <c r="R9" s="39" t="s">
        <v>33</v>
      </c>
      <c r="S9" s="40" t="s">
        <v>34</v>
      </c>
      <c r="T9" s="40" t="s">
        <v>35</v>
      </c>
      <c r="U9" s="40" t="s">
        <v>36</v>
      </c>
      <c r="V9" s="41" t="s">
        <v>37</v>
      </c>
      <c r="W9" s="1" t="s">
        <v>41</v>
      </c>
      <c r="X9" s="1" t="s">
        <v>42</v>
      </c>
      <c r="Y9" s="1" t="s">
        <v>43</v>
      </c>
    </row>
    <row r="10" spans="1:25" x14ac:dyDescent="0.2">
      <c r="A10" s="108" t="s">
        <v>50</v>
      </c>
      <c r="B10" s="109" t="s">
        <v>51</v>
      </c>
      <c r="C10" s="110"/>
      <c r="D10" s="110"/>
      <c r="E10" s="111"/>
      <c r="F10" s="112"/>
      <c r="G10" s="113"/>
      <c r="H10" s="113"/>
      <c r="I10" s="113"/>
      <c r="J10" s="114"/>
      <c r="K10" s="111"/>
      <c r="L10" s="112"/>
      <c r="M10" s="113"/>
      <c r="N10" s="113"/>
      <c r="O10" s="113"/>
      <c r="P10" s="114"/>
      <c r="Q10" s="111"/>
      <c r="R10" s="112"/>
      <c r="S10" s="113"/>
      <c r="T10" s="113"/>
      <c r="U10" s="113"/>
      <c r="V10" s="115"/>
    </row>
    <row r="11" spans="1:25" x14ac:dyDescent="0.2">
      <c r="A11" s="53">
        <v>3</v>
      </c>
      <c r="B11" s="54" t="s">
        <v>52</v>
      </c>
      <c r="C11" s="55"/>
      <c r="D11" s="56"/>
      <c r="E11" s="57">
        <f>SUM(F11:J11)</f>
        <v>0</v>
      </c>
      <c r="F11" s="58">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v>
      </c>
      <c r="G11" s="58">
        <f>IF(('[1] פנסיוני א3'!F12+'[1] פנסיוני א3'!M12+'[1] פנסיוני א3'!F13+'[1] פנסיוני א3'!M13)=0,0,('[1] פנסיוני א3'!F12+'[1] פנסיוני א3'!M12+'[1] פנסיוני א3'!F13+'[1] פנסיוני א3'!M13)/('[1] פנסיוני א3'!$C$17+'[1] פנסיוני א3'!$J$17))</f>
        <v>0</v>
      </c>
      <c r="H11" s="58">
        <f>IF(('[1] פנסיוני א3'!G12+'[1] פנסיוני א3'!N12+'[1] פנסיוני א3'!G13+'[1] פנסיוני א3'!N13)=0,0,('[1] פנסיוני א3'!G12+'[1] פנסיוני א3'!N12+'[1] פנסיוני א3'!G13+'[1] פנסיוני א3'!N13)/('[1] פנסיוני א3'!$C$17+'[1] פנסיוני א3'!$J$17))</f>
        <v>0</v>
      </c>
      <c r="I11" s="58">
        <f>IF(('[1] פנסיוני א3'!H12+'[1] פנסיוני א3'!O12+'[1] פנסיוני א3'!H13+'[1] פנסיוני א3'!O13)=0,0,('[1] פנסיוני א3'!H12+'[1] פנסיוני א3'!O12+'[1] פנסיוני א3'!H13+'[1] פנסיוני א3'!O13)/('[1] פנסיוני א3'!$C$17+'[1] פנסיוני א3'!$J$17))</f>
        <v>0</v>
      </c>
      <c r="J11" s="58">
        <f>IF(('[1] פנסיוני א3'!I12+'[1] פנסיוני א3'!P12+'[1] פנסיוני א3'!I13+'[1] פנסיוני א3'!P13)=0,0,('[1] פנסיוני א3'!I12+'[1] פנסיוני א3'!P12+'[1] פנסיוני א3'!I13+'[1] פנסיוני א3'!P13)/('[1] פנסיוני א3'!$C$17+'[1] פנסיוני א3'!$J$17))</f>
        <v>0</v>
      </c>
      <c r="K11" s="57">
        <f>SUM(L11:P11)</f>
        <v>0</v>
      </c>
      <c r="L11" s="58">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v>
      </c>
      <c r="M11" s="58">
        <f>IF(('[1] פנסיוני א3'!T12+'[1] פנסיוני א3'!AA12+'[1] פנסיוני א3'!T13+'[1] פנסיוני א3'!AA13)=0,0,('[1] פנסיוני א3'!T12+'[1] פנסיוני א3'!AA12+'[1] פנסיוני א3'!T13+'[1] פנסיוני א3'!AA13)/('[1] פנסיוני א3'!$Q$17+'[1] פנסיוני א3'!$X$17))</f>
        <v>0</v>
      </c>
      <c r="N11" s="58">
        <f>IF(('[1] פנסיוני א3'!U12+'[1] פנסיוני א3'!AB12+'[1] פנסיוני א3'!U13+'[1] פנסיוני א3'!AB13)=0,0,('[1] פנסיוני א3'!U12+'[1] פנסיוני א3'!AB12+'[1] פנסיוני א3'!U13+'[1] פנסיוני א3'!AB13)/('[1] פנסיוני א3'!$Q$17+'[1] פנסיוני א3'!$X$17))</f>
        <v>0</v>
      </c>
      <c r="O11" s="58">
        <f>IF(('[1] פנסיוני א3'!V12+'[1] פנסיוני א3'!AC12+'[1] פנסיוני א3'!V13+'[1] פנסיוני א3'!AC13)=0,0,('[1] פנסיוני א3'!V12+'[1] פנסיוני א3'!AC12+'[1] פנסיוני א3'!V13+'[1] פנסיוני א3'!AC13)/('[1] פנסיוני א3'!$Q$17+'[1] פנסיוני א3'!$X$17))</f>
        <v>0</v>
      </c>
      <c r="P11" s="58">
        <f>IF(('[1] פנסיוני א3'!W12+'[1] פנסיוני א3'!AD12+'[1] פנסיוני א3'!W13+'[1] פנסיוני א3'!AD13)=0,0,('[1] פנסיוני א3'!W12+'[1] פנסיוני א3'!AD12+'[1] פנסיוני א3'!W13+'[1] פנסיוני א3'!AD13)/('[1] פנסיוני א3'!$Q$17+'[1] פנסיוני א3'!$X$17))</f>
        <v>0</v>
      </c>
      <c r="Q11" s="57">
        <f>SUM(R11:V11)</f>
        <v>0</v>
      </c>
      <c r="R11" s="58">
        <f>IF('[1] פנסיוני א3'!AF12+'[1] פנסיוני א3'!AG12+'[1] פנסיוני א3'!AF13+'[1] פנסיוני א3'!AG13=0,0,('[1] פנסיוני א3'!AF12+'[1] פנסיוני א3'!AG12+'[1] פנסיוני א3'!AF13+'[1] פנסיוני א3'!AG13)/'[1] פנסיוני א3'!$AE$17)</f>
        <v>0</v>
      </c>
      <c r="S11" s="58">
        <f>IF('[1] פנסיוני א3'!AH12+'[1] פנסיוני א3'!AH13=0,0,('[1] פנסיוני א3'!AH12+'[1] פנסיוני א3'!AH13)/'[1] פנסיוני א3'!$AE$17)</f>
        <v>0</v>
      </c>
      <c r="T11" s="58">
        <f>IF('[1] פנסיוני א3'!AI12+'[1] פנסיוני א3'!AI13=0,0,('[1] פנסיוני א3'!AI12+'[1] פנסיוני א3'!AI13)/'[1] פנסיוני א3'!$AE$17)</f>
        <v>0</v>
      </c>
      <c r="U11" s="58">
        <f>IF('[1] פנסיוני א3'!AJ12+'[1] פנסיוני א3'!AJ13=0,0,('[1] פנסיוני א3'!AJ12+'[1] פנסיוני א3'!AJ13)/'[1] פנסיוני א3'!$AE$17)</f>
        <v>0</v>
      </c>
      <c r="V11" s="75">
        <f>IF('[1] פנסיוני א3'!AK12+'[1] פנסיוני א3'!AK13=0,0,('[1] פנסיוני א3'!AK12+'[1] פנסיוני א3'!AK13)/'[1] פנסיוני א3'!$AE$17)</f>
        <v>0</v>
      </c>
    </row>
    <row r="12" spans="1:25" x14ac:dyDescent="0.2">
      <c r="A12" s="53">
        <v>4</v>
      </c>
      <c r="B12" s="54" t="s">
        <v>53</v>
      </c>
      <c r="C12" s="55"/>
      <c r="D12" s="56"/>
      <c r="E12" s="57">
        <f>SUM(F12:J12)</f>
        <v>0</v>
      </c>
      <c r="F12" s="58">
        <f>IF(('[1] פנסיוני א3'!D14+'[1] פנסיוני א3'!K14+'[1] פנסיוני א3'!E14+'[1] פנסיוני א3'!L14)=0,0,('[1] פנסיוני א3'!D14+'[1] פנסיוני א3'!K14+'[1] פנסיוני א3'!E14+'[1] פנסיוני א3'!L14)/('[1] פנסיוני א3'!$C$17+'[1] פנסיוני א3'!$J$17))</f>
        <v>0</v>
      </c>
      <c r="G12" s="58">
        <f>IF(('[1] פנסיוני א3'!F14+'[1] פנסיוני א3'!M14)=0,0,('[1] פנסיוני א3'!F14+'[1] פנסיוני א3'!M14)/('[1] פנסיוני א3'!$C$17+'[1] פנסיוני א3'!$J$17))</f>
        <v>0</v>
      </c>
      <c r="H12" s="58">
        <f>IF(('[1] פנסיוני א3'!G14+'[1] פנסיוני א3'!N14)=0,0,('[1] פנסיוני א3'!G14+'[1] פנסיוני א3'!N14)/('[1] פנסיוני א3'!$C$17+'[1] פנסיוני א3'!$J$17))</f>
        <v>0</v>
      </c>
      <c r="I12" s="58">
        <f>IF(('[1] פנסיוני א3'!H14+'[1] פנסיוני א3'!O14)=0,0,('[1] פנסיוני א3'!H14+'[1] פנסיוני א3'!O14)/('[1] פנסיוני א3'!$C$17+'[1] פנסיוני א3'!$J$17))</f>
        <v>0</v>
      </c>
      <c r="J12" s="58">
        <f>IF(('[1] פנסיוני א3'!I14+'[1] פנסיוני א3'!P14)=0,0,('[1] פנסיוני א3'!I14+'[1] פנסיוני א3'!P14)/('[1] פנסיוני א3'!$C$17+'[1] פנסיוני א3'!$J$17))</f>
        <v>0</v>
      </c>
      <c r="K12" s="57">
        <f>SUM(L12:P12)</f>
        <v>0</v>
      </c>
      <c r="L12" s="58">
        <f>IF(('[1] פנסיוני א3'!R14+'[1] פנסיוני א3'!Y14+'[1] פנסיוני א3'!S14+'[1] פנסיוני א3'!Z14)=0,0,('[1] פנסיוני א3'!R14+'[1] פנסיוני א3'!Y14+'[1] פנסיוני א3'!S14+'[1] פנסיוני א3'!Z14)/('[1] פנסיוני א3'!$Q$17+'[1] פנסיוני א3'!$X$17))</f>
        <v>0</v>
      </c>
      <c r="M12" s="58">
        <f>IF(('[1] פנסיוני א3'!T14+'[1] פנסיוני א3'!AA14)=0,0,('[1] פנסיוני א3'!T14+'[1] פנסיוני א3'!AA14)/('[1] פנסיוני א3'!$Q$17+'[1] פנסיוני א3'!$X$17))</f>
        <v>0</v>
      </c>
      <c r="N12" s="58">
        <f>IF(('[1] פנסיוני א3'!U14+'[1] פנסיוני א3'!AB14)=0,0,('[1] פנסיוני א3'!U14+'[1] פנסיוני א3'!AB14)/('[1] פנסיוני א3'!$Q$17+'[1] פנסיוני א3'!$X$17))</f>
        <v>0</v>
      </c>
      <c r="O12" s="58">
        <f>IF(('[1] פנסיוני א3'!V14+'[1] פנסיוני א3'!AC14)=0,0,('[1] פנסיוני א3'!V14+'[1] פנסיוני א3'!AC14)/('[1] פנסיוני א3'!$Q$17+'[1] פנסיוני א3'!$X$17))</f>
        <v>0</v>
      </c>
      <c r="P12" s="58">
        <f>IF(('[1] פנסיוני א3'!W14+'[1] פנסיוני א3'!AD14)=0,0,('[1] פנסיוני א3'!W14+'[1] פנסיוני א3'!AD14)/('[1] פנסיוני א3'!$Q$17+'[1] פנסיוני א3'!$X$17))</f>
        <v>0</v>
      </c>
      <c r="Q12" s="57">
        <f>SUM(R12:V12)</f>
        <v>0</v>
      </c>
      <c r="R12" s="58">
        <f>IF('[1] פנסיוני א3'!AF14+'[1] פנסיוני א3'!AG14=0,0,('[1] פנסיוני א3'!AF14+'[1] פנסיוני א3'!AG14)/'[1] פנסיוני א3'!$AE$17)</f>
        <v>0</v>
      </c>
      <c r="S12" s="58">
        <f>IF('[1] פנסיוני א3'!AH14=0,0,'[1] פנסיוני א3'!AH14/'[1] פנסיוני א3'!$AE$17)</f>
        <v>0</v>
      </c>
      <c r="T12" s="58">
        <f>IF('[1] פנסיוני א3'!AI14=0,0,'[1] פנסיוני א3'!AI14/'[1] פנסיוני א3'!$AE$17)</f>
        <v>0</v>
      </c>
      <c r="U12" s="58">
        <f>IF('[1] פנסיוני א3'!AJ14=0,0,'[1] פנסיוני א3'!AJ14/'[1] פנסיוני א3'!$AE$17)</f>
        <v>0</v>
      </c>
      <c r="V12" s="75">
        <f>IF('[1] פנסיוני א3'!AK14=0,0,'[1] פנסיוני א3'!AK14/'[1] פנסיוני א3'!$AE$17)</f>
        <v>0</v>
      </c>
    </row>
    <row r="13" spans="1:25" x14ac:dyDescent="0.2">
      <c r="A13" s="53">
        <v>5</v>
      </c>
      <c r="B13" s="60" t="s">
        <v>54</v>
      </c>
      <c r="C13" s="61"/>
      <c r="D13" s="61"/>
      <c r="E13" s="57">
        <f>SUM(F13:J13)</f>
        <v>0</v>
      </c>
      <c r="F13" s="58">
        <f>IF(('[1] פנסיוני א3'!D15+'[1] פנסיוני א3'!K15+'[1] פנסיוני א3'!E15+'[1] פנסיוני א3'!L15)=0,0,('[1] פנסיוני א3'!D15+'[1] פנסיוני א3'!K15+'[1] פנסיוני א3'!E15+'[1] פנסיוני א3'!L15)/('[1] פנסיוני א3'!$C$17+'[1] פנסיוני א3'!$J$17))</f>
        <v>0</v>
      </c>
      <c r="G13" s="58">
        <f>IF(('[1] פנסיוני א3'!F15+'[1] פנסיוני א3'!M15)=0,0,('[1] פנסיוני א3'!F15+'[1] פנסיוני א3'!M15)/('[1] פנסיוני א3'!$C$17+'[1] פנסיוני א3'!$J$17))</f>
        <v>0</v>
      </c>
      <c r="H13" s="58">
        <f>IF(('[1] פנסיוני א3'!G15+'[1] פנסיוני א3'!N15)=0,0,('[1] פנסיוני א3'!G15+'[1] פנסיוני א3'!N15)/('[1] פנסיוני א3'!$C$17+'[1] פנסיוני א3'!$J$17))</f>
        <v>0</v>
      </c>
      <c r="I13" s="58">
        <f>IF(('[1] פנסיוני א3'!H15+'[1] פנסיוני א3'!O15)=0,0,('[1] פנסיוני א3'!H15+'[1] פנסיוני א3'!O15)/('[1] פנסיוני א3'!$C$17+'[1] פנסיוני א3'!$J$17))</f>
        <v>0</v>
      </c>
      <c r="J13" s="58">
        <f>IF(('[1] פנסיוני א3'!I15+'[1] פנסיוני א3'!P15)=0,0,('[1] פנסיוני א3'!I15+'[1] פנסיוני א3'!P15)/('[1] פנסיוני א3'!$C$17+'[1] פנסיוני א3'!$J$17))</f>
        <v>0</v>
      </c>
      <c r="K13" s="57">
        <f>SUM(L13:P13)</f>
        <v>0</v>
      </c>
      <c r="L13" s="58">
        <f>IF(('[1] פנסיוני א3'!R15+'[1] פנסיוני א3'!Y15+'[1] פנסיוני א3'!S15+'[1] פנסיוני א3'!Z15)=0,0,('[1] פנסיוני א3'!R15+'[1] פנסיוני א3'!Y15+'[1] פנסיוני א3'!S15+'[1] פנסיוני א3'!Z15)/('[1] פנסיוני א3'!$Q$17+'[1] פנסיוני א3'!$X$17))</f>
        <v>0</v>
      </c>
      <c r="M13" s="58">
        <f>IF(('[1] פנסיוני א3'!T15+'[1] פנסיוני א3'!AA15)=0,0,('[1] פנסיוני א3'!T15+'[1] פנסיוני א3'!AA15)/('[1] פנסיוני א3'!$Q$17+'[1] פנסיוני א3'!$X$17))</f>
        <v>0</v>
      </c>
      <c r="N13" s="58">
        <f>IF(('[1] פנסיוני א3'!U15+'[1] פנסיוני א3'!AB15)=0,0,('[1] פנסיוני א3'!U15+'[1] פנסיוני א3'!AB15)/('[1] פנסיוני א3'!$Q$17+'[1] פנסיוני א3'!$X$17))</f>
        <v>0</v>
      </c>
      <c r="O13" s="58">
        <f>IF(('[1] פנסיוני א3'!V15+'[1] פנסיוני א3'!AC15)=0,0,('[1] פנסיוני א3'!V15+'[1] פנסיוני א3'!AC15)/('[1] פנסיוני א3'!$Q$17+'[1] פנסיוני א3'!$X$17))</f>
        <v>0</v>
      </c>
      <c r="P13" s="58">
        <f>IF(('[1] פנסיוני א3'!W15+'[1] פנסיוני א3'!AD15)=0,0,('[1] פנסיוני א3'!W15+'[1] פנסיוני א3'!AD15)/('[1] פנסיוני א3'!$Q$17+'[1] פנסיוני א3'!$X$17))</f>
        <v>0</v>
      </c>
      <c r="Q13" s="57">
        <f>SUM(R13:V13)</f>
        <v>0</v>
      </c>
      <c r="R13" s="58">
        <f>IF('[1] פנסיוני א3'!AF15+'[1] פנסיוני א3'!AG15=0,0,('[1] פנסיוני א3'!AF15+'[1] פנסיוני א3'!AG15)/'[1] פנסיוני א3'!$AE$17)</f>
        <v>0</v>
      </c>
      <c r="S13" s="58">
        <f>IF('[1] פנסיוני א3'!AH15=0,0,'[1] פנסיוני א3'!AH15/'[1] פנסיוני א3'!$AE$17)</f>
        <v>0</v>
      </c>
      <c r="T13" s="58">
        <f>IF('[1] פנסיוני א3'!AI15=0,0,'[1] פנסיוני א3'!AI15/'[1] פנסיוני א3'!$AE$17)</f>
        <v>0</v>
      </c>
      <c r="U13" s="58">
        <f>IF('[1] פנסיוני א3'!AJ15=0,0,'[1] פנסיוני א3'!AJ15/'[1] פנסיוני א3'!$AE$17)</f>
        <v>0</v>
      </c>
      <c r="V13" s="75">
        <f>IF('[1] פנסיוני א3'!AK15=0,0,'[1] פנסיוני א3'!AK15/'[1] פנסיוני א3'!$AE$17)</f>
        <v>0</v>
      </c>
    </row>
    <row r="14" spans="1:25" x14ac:dyDescent="0.2">
      <c r="A14" s="53">
        <v>6</v>
      </c>
      <c r="B14" s="60" t="s">
        <v>55</v>
      </c>
      <c r="C14" s="61"/>
      <c r="D14" s="61"/>
      <c r="E14" s="57">
        <f>SUM(F14:J14)</f>
        <v>0</v>
      </c>
      <c r="F14" s="58">
        <f>IF(('[1] פנסיוני א3'!D16+'[1] פנסיוני א3'!K16+'[1] פנסיוני א3'!E16+'[1] פנסיוני א3'!L16)=0,0,('[1] פנסיוני א3'!D16+'[1] פנסיוני א3'!K16+'[1] פנסיוני א3'!E16+'[1] פנסיוני א3'!L16)/('[1] פנסיוני א3'!$C$17+'[1] פנסיוני א3'!$J$17))</f>
        <v>0</v>
      </c>
      <c r="G14" s="58">
        <f>IF(('[1] פנסיוני א3'!F16+'[1] פנסיוני א3'!M16)=0,0,('[1] פנסיוני א3'!F16+'[1] פנסיוני א3'!M16)/('[1] פנסיוני א3'!$C$17+'[1] פנסיוני א3'!$J$17))</f>
        <v>0</v>
      </c>
      <c r="H14" s="58">
        <f>IF(('[1] פנסיוני א3'!G16+'[1] פנסיוני א3'!N16)=0,0,('[1] פנסיוני א3'!G16+'[1] פנסיוני א3'!N16)/('[1] פנסיוני א3'!$C$17+'[1] פנסיוני א3'!$J$17))</f>
        <v>0</v>
      </c>
      <c r="I14" s="58">
        <f>IF(('[1] פנסיוני א3'!H16+'[1] פנסיוני א3'!O16)=0,0,('[1] פנסיוני א3'!H16+'[1] פנסיוני א3'!O16)/('[1] פנסיוני א3'!$C$17+'[1] פנסיוני א3'!$J$17))</f>
        <v>0</v>
      </c>
      <c r="J14" s="58">
        <f>IF(('[1] פנסיוני א3'!I16+'[1] פנסיוני א3'!P16)=0,0,('[1] פנסיוני א3'!I16+'[1] פנסיוני א3'!P16)/('[1] פנסיוני א3'!$C$17+'[1] פנסיוני א3'!$J$17))</f>
        <v>0</v>
      </c>
      <c r="K14" s="57">
        <f>SUM(L14:P14)</f>
        <v>0</v>
      </c>
      <c r="L14" s="58">
        <f>IF(('[1] פנסיוני א3'!R16+'[1] פנסיוני א3'!Y16+'[1] פנסיוני א3'!S16+'[1] פנסיוני א3'!Z16)=0,0,('[1] פנסיוני א3'!R16+'[1] פנסיוני א3'!Y16+'[1] פנסיוני א3'!S16+'[1] פנסיוני א3'!Z16)/('[1] פנסיוני א3'!$Q$17+'[1] פנסיוני א3'!$X$17))</f>
        <v>0</v>
      </c>
      <c r="M14" s="58">
        <f>IF(('[1] פנסיוני א3'!T16+'[1] פנסיוני א3'!AA16)=0,0,('[1] פנסיוני א3'!T16+'[1] פנסיוני א3'!AA16)/('[1] פנסיוני א3'!$Q$17+'[1] פנסיוני א3'!$X$17))</f>
        <v>0</v>
      </c>
      <c r="N14" s="58">
        <f>IF(('[1] פנסיוני א3'!U16+'[1] פנסיוני א3'!AB16)=0,0,('[1] פנסיוני א3'!U16+'[1] פנסיוני א3'!AB16)/('[1] פנסיוני א3'!$Q$17+'[1] פנסיוני א3'!$X$17))</f>
        <v>0</v>
      </c>
      <c r="O14" s="58">
        <f>IF(('[1] פנסיוני א3'!V16+'[1] פנסיוני א3'!AC16)=0,0,('[1] פנסיוני א3'!V16+'[1] פנסיוני א3'!AC16)/('[1] פנסיוני א3'!$Q$17+'[1] פנסיוני א3'!$X$17))</f>
        <v>0</v>
      </c>
      <c r="P14" s="58">
        <f>IF(('[1] פנסיוני א3'!W16+'[1] פנסיוני א3'!AD16)=0,0,('[1] פנסיוני א3'!W16+'[1] פנסיוני א3'!AD16)/('[1] פנסיוני א3'!$Q$17+'[1] פנסיוני א3'!$X$17))</f>
        <v>0</v>
      </c>
      <c r="Q14" s="57">
        <f>SUM(R14:V14)</f>
        <v>0</v>
      </c>
      <c r="R14" s="58">
        <f>IF('[1] פנסיוני א3'!AF16+'[1] פנסיוני א3'!AG16=0,0,('[1] פנסיוני א3'!AF16+'[1] פנסיוני א3'!AG16)/'[1] פנסיוני א3'!$AE$17)</f>
        <v>0</v>
      </c>
      <c r="S14" s="58">
        <f>IF('[1] פנסיוני א3'!AH16=0,0,'[1] פנסיוני א3'!AH16/'[1] פנסיוני א3'!$AE$17)</f>
        <v>0</v>
      </c>
      <c r="T14" s="58">
        <f>IF('[1] פנסיוני א3'!AI16=0,0,'[1] פנסיוני א3'!AI16/'[1] פנסיוני א3'!$AE$17)</f>
        <v>0</v>
      </c>
      <c r="U14" s="58">
        <f>IF('[1] פנסיוני א3'!AJ16=0,0,'[1] פנסיוני א3'!AJ16/'[1] פנסיוני א3'!$AE$17)</f>
        <v>0</v>
      </c>
      <c r="V14" s="75">
        <f>IF('[1] פנסיוני א3'!AK16=0,0,'[1] פנסיוני א3'!AK16/'[1] פנסיוני א3'!$AE$17)</f>
        <v>0</v>
      </c>
    </row>
    <row r="15" spans="1:25" x14ac:dyDescent="0.2">
      <c r="A15" s="53">
        <v>7</v>
      </c>
      <c r="B15" s="116" t="s">
        <v>56</v>
      </c>
      <c r="C15" s="117"/>
      <c r="D15" s="117"/>
      <c r="E15" s="57">
        <f t="shared" ref="E15:V15" si="0">SUM(E11:E14)</f>
        <v>0</v>
      </c>
      <c r="F15" s="76">
        <f t="shared" si="0"/>
        <v>0</v>
      </c>
      <c r="G15" s="76">
        <f t="shared" si="0"/>
        <v>0</v>
      </c>
      <c r="H15" s="76">
        <f t="shared" si="0"/>
        <v>0</v>
      </c>
      <c r="I15" s="76">
        <f t="shared" si="0"/>
        <v>0</v>
      </c>
      <c r="J15" s="63">
        <f t="shared" si="0"/>
        <v>0</v>
      </c>
      <c r="K15" s="57">
        <f t="shared" si="0"/>
        <v>0</v>
      </c>
      <c r="L15" s="76">
        <f t="shared" si="0"/>
        <v>0</v>
      </c>
      <c r="M15" s="76">
        <f t="shared" si="0"/>
        <v>0</v>
      </c>
      <c r="N15" s="76">
        <f t="shared" si="0"/>
        <v>0</v>
      </c>
      <c r="O15" s="76">
        <f t="shared" si="0"/>
        <v>0</v>
      </c>
      <c r="P15" s="63">
        <f t="shared" si="0"/>
        <v>0</v>
      </c>
      <c r="Q15" s="57">
        <f t="shared" si="0"/>
        <v>0</v>
      </c>
      <c r="R15" s="76">
        <f t="shared" si="0"/>
        <v>0</v>
      </c>
      <c r="S15" s="76">
        <f t="shared" si="0"/>
        <v>0</v>
      </c>
      <c r="T15" s="76">
        <f t="shared" si="0"/>
        <v>0</v>
      </c>
      <c r="U15" s="76">
        <f t="shared" si="0"/>
        <v>0</v>
      </c>
      <c r="V15" s="63">
        <f t="shared" si="0"/>
        <v>0</v>
      </c>
    </row>
    <row r="16" spans="1:25" x14ac:dyDescent="0.2">
      <c r="A16" s="64" t="s">
        <v>57</v>
      </c>
      <c r="B16" s="118" t="s">
        <v>58</v>
      </c>
      <c r="C16" s="119"/>
      <c r="D16" s="119"/>
      <c r="E16" s="120"/>
      <c r="F16" s="121"/>
      <c r="G16" s="122"/>
      <c r="H16" s="122"/>
      <c r="I16" s="122"/>
      <c r="J16" s="123"/>
      <c r="K16" s="120"/>
      <c r="L16" s="121"/>
      <c r="M16" s="122"/>
      <c r="N16" s="122"/>
      <c r="O16" s="122"/>
      <c r="P16" s="123"/>
      <c r="Q16" s="120"/>
      <c r="R16" s="121"/>
      <c r="S16" s="122"/>
      <c r="T16" s="122"/>
      <c r="U16" s="122"/>
      <c r="V16" s="123"/>
    </row>
    <row r="17" spans="1:22" x14ac:dyDescent="0.2">
      <c r="A17" s="53">
        <v>1</v>
      </c>
      <c r="B17" s="124" t="s">
        <v>59</v>
      </c>
      <c r="C17" s="125"/>
      <c r="D17" s="126"/>
      <c r="E17" s="57">
        <f>SUM(F17:J17)</f>
        <v>0</v>
      </c>
      <c r="F17" s="58">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58">
        <f>IF(('[1] פנסיוני א3'!F20+'[1] פנסיוני א3'!M20)=0,0,('[1] פנסיוני א3'!F20+'[1] פנסיוני א3'!M20)/('[1] פנסיוני א3'!$C$22+'[1] פנסיוני א3'!$J$22))</f>
        <v>0</v>
      </c>
      <c r="H17" s="58">
        <f>IF(('[1] פנסיוני א3'!G20+'[1] פנסיוני א3'!N20)=0,0,('[1] פנסיוני א3'!G20+'[1] פנסיוני א3'!N20)/('[1] פנסיוני א3'!$C$22+'[1] פנסיוני א3'!$J$22))</f>
        <v>0</v>
      </c>
      <c r="I17" s="58">
        <f>IF(('[1] פנסיוני א3'!H20+'[1] פנסיוני א3'!O20)=0,0,('[1] פנסיוני א3'!H20+'[1] פנסיוני א3'!O20)/('[1] פנסיוני א3'!$C$22+'[1] פנסיוני א3'!$J$22))</f>
        <v>0</v>
      </c>
      <c r="J17" s="58">
        <f>IF(('[1] פנסיוני א3'!I20+'[1] פנסיוני א3'!P20)=0,0,('[1] פנסיוני א3'!I20+'[1] פנסיוני א3'!P20)/('[1] פנסיוני א3'!$C$22+'[1] פנסיוני א3'!$J$22))</f>
        <v>0</v>
      </c>
      <c r="K17" s="57">
        <f>SUM(L17:P17)</f>
        <v>0</v>
      </c>
      <c r="L17" s="58">
        <f>IF(('[1] פנסיוני א3'!R20+'[1] פנסיוני א3'!Y20+'[1] פנסיוני א3'!S20+'[1] פנסיוני א3'!Z20)=0,0,('[1] פנסיוני א3'!R20+'[1] פנסיוני א3'!Y20+'[1] פנסיוני א3'!S20+'[1] פנסיוני א3'!Z20)/('[1] פנסיוני א3'!$Q$22+'[1] פנסיוני א3'!$X$22))</f>
        <v>0</v>
      </c>
      <c r="M17" s="58">
        <f>IF(('[1] פנסיוני א3'!T20+'[1] פנסיוני א3'!AA20)=0,0,('[1] פנסיוני א3'!T20+'[1] פנסיוני א3'!AA20)/('[1] פנסיוני א3'!$Q$22+'[1] פנסיוני א3'!$X$22))</f>
        <v>0</v>
      </c>
      <c r="N17" s="58">
        <f>IF(('[1] פנסיוני א3'!U20+'[1] פנסיוני א3'!AB20)=0,0,('[1] פנסיוני א3'!U20+'[1] פנסיוני א3'!AB20)/('[1] פנסיוני א3'!$Q$22+'[1] פנסיוני א3'!$X$22))</f>
        <v>0</v>
      </c>
      <c r="O17" s="58">
        <f>IF(('[1] פנסיוני א3'!V20+'[1] פנסיוני א3'!AC20)=0,0,('[1] פנסיוני א3'!V20+'[1] פנסיוני א3'!AC20)/('[1] פנסיוני א3'!$Q$22+'[1] פנסיוני א3'!$X$22))</f>
        <v>0</v>
      </c>
      <c r="P17" s="58">
        <f>IF(('[1] פנסיוני א3'!W20+'[1] פנסיוני א3'!AD20)=0,0,('[1] פנסיוני א3'!W20+'[1] פנסיוני א3'!AD20)/('[1] פנסיוני א3'!$Q$22+'[1] פנסיוני א3'!$X$22))</f>
        <v>0</v>
      </c>
      <c r="Q17" s="57">
        <f>SUM(R17:V17)</f>
        <v>0</v>
      </c>
      <c r="R17" s="58">
        <f>IF('[1] פנסיוני א3'!AF20+'[1] פנסיוני א3'!AG20=0,0,('[1] פנסיוני א3'!AF20+'[1] פנסיוני א3'!AG20)/'[1] פנסיוני א3'!$AE$22)</f>
        <v>0</v>
      </c>
      <c r="S17" s="58">
        <f>IF('[1] פנסיוני א3'!AH20=0,0,'[1] פנסיוני א3'!AH20/'[1] פנסיוני א3'!$AE$22)</f>
        <v>0</v>
      </c>
      <c r="T17" s="58">
        <f>IF('[1] פנסיוני א3'!AI20=0,0,'[1] פנסיוני א3'!AI20/'[1] פנסיוני א3'!$AE$22)</f>
        <v>0</v>
      </c>
      <c r="U17" s="58">
        <f>IF('[1] פנסיוני א3'!AJ20=0,0,'[1] פנסיוני א3'!AJ20/'[1] פנסיוני א3'!$AE$22)</f>
        <v>0</v>
      </c>
      <c r="V17" s="75">
        <f>IF('[1] פנסיוני א3'!AK20=0,0,'[1] פנסיוני א3'!AK20/'[1] פנסיוני א3'!$AE$22)</f>
        <v>0</v>
      </c>
    </row>
    <row r="18" spans="1:22" x14ac:dyDescent="0.2">
      <c r="A18" s="53">
        <v>2</v>
      </c>
      <c r="B18" s="124" t="s">
        <v>53</v>
      </c>
      <c r="C18" s="125"/>
      <c r="D18" s="126"/>
      <c r="E18" s="57">
        <f>SUM(F18:J18)</f>
        <v>0</v>
      </c>
      <c r="F18" s="58">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58">
        <f>IF(('[1] פנסיוני א3'!F21+'[1] פנסיוני א3'!M21)=0,0,('[1] פנסיוני א3'!F21+'[1] פנסיוני א3'!M21)/('[1] פנסיוני א3'!$C$22+'[1] פנסיוני א3'!$J$22))</f>
        <v>0</v>
      </c>
      <c r="H18" s="58">
        <f>IF(('[1] פנסיוני א3'!G21+'[1] פנסיוני א3'!N21)=0,0,('[1] פנסיוני א3'!G21+'[1] פנסיוני א3'!N21)/('[1] פנסיוני א3'!$C$22+'[1] פנסיוני א3'!$J$22))</f>
        <v>0</v>
      </c>
      <c r="I18" s="58">
        <f>IF(('[1] פנסיוני א3'!H21+'[1] פנסיוני א3'!O21)=0,0,('[1] פנסיוני א3'!H21+'[1] פנסיוני א3'!O21)/('[1] פנסיוני א3'!$C$22+'[1] פנסיוני א3'!$J$22))</f>
        <v>0</v>
      </c>
      <c r="J18" s="58">
        <f>IF(('[1] פנסיוני א3'!I21+'[1] פנסיוני א3'!P21)=0,0,('[1] פנסיוני א3'!I21+'[1] פנסיוני א3'!P21)/('[1] פנסיוני א3'!$C$22+'[1] פנסיוני א3'!$J$22))</f>
        <v>0</v>
      </c>
      <c r="K18" s="57">
        <f>SUM(L18:P18)</f>
        <v>0</v>
      </c>
      <c r="L18" s="58">
        <f>IF(('[1] פנסיוני א3'!R21+'[1] פנסיוני א3'!Y21+'[1] פנסיוני א3'!S21+'[1] פנסיוני א3'!Z21)=0,0,('[1] פנסיוני א3'!R21+'[1] פנסיוני א3'!Y21+'[1] פנסיוני א3'!S21+'[1] פנסיוני א3'!Z21)/('[1] פנסיוני א3'!$Q$22+'[1] פנסיוני א3'!$X$22))</f>
        <v>0</v>
      </c>
      <c r="M18" s="58">
        <f>IF(('[1] פנסיוני א3'!T21+'[1] פנסיוני א3'!AA21)=0,0,('[1] פנסיוני א3'!T21+'[1] פנסיוני א3'!AA21)/('[1] פנסיוני א3'!$Q$22+'[1] פנסיוני א3'!$X$22))</f>
        <v>0</v>
      </c>
      <c r="N18" s="58">
        <f>IF(('[1] פנסיוני א3'!U21+'[1] פנסיוני א3'!AB21)=0,0,('[1] פנסיוני א3'!U21+'[1] פנסיוני א3'!AB21)/('[1] פנסיוני א3'!$Q$22+'[1] פנסיוני א3'!$X$22))</f>
        <v>0</v>
      </c>
      <c r="O18" s="58">
        <f>IF(('[1] פנסיוני א3'!V21+'[1] פנסיוני א3'!AC21)=0,0,('[1] פנסיוני א3'!V21+'[1] פנסיוני א3'!AC21)/('[1] פנסיוני א3'!$Q$22+'[1] פנסיוני א3'!$X$22))</f>
        <v>0</v>
      </c>
      <c r="P18" s="58">
        <f>IF(('[1] פנסיוני א3'!W21+'[1] פנסיוני א3'!AD21)=0,0,('[1] פנסיוני א3'!W21+'[1] פנסיוני א3'!AD21)/('[1] פנסיוני א3'!$Q$22+'[1] פנסיוני א3'!$X$22))</f>
        <v>0</v>
      </c>
      <c r="Q18" s="57">
        <f>SUM(R18:V18)</f>
        <v>0</v>
      </c>
      <c r="R18" s="58">
        <f>IF('[1] פנסיוני א3'!AF21+'[1] פנסיוני א3'!AG21=0,0,('[1] פנסיוני א3'!AF21+'[1] פנסיוני א3'!AG21)/'[1] פנסיוני א3'!$AE$22)</f>
        <v>0</v>
      </c>
      <c r="S18" s="58">
        <f>IF('[1] פנסיוני א3'!AH21=0,0,'[1] פנסיוני א3'!AH21/'[1] פנסיוני א3'!$AE$22)</f>
        <v>0</v>
      </c>
      <c r="T18" s="58">
        <f>IF('[1] פנסיוני א3'!AI21=0,0,'[1] פנסיוני א3'!AI21/'[1] פנסיוני א3'!$AE$22)</f>
        <v>0</v>
      </c>
      <c r="U18" s="58">
        <f>IF('[1] פנסיוני א3'!AJ21=0,0,'[1] פנסיוני א3'!AJ21/'[1] פנסיוני א3'!$AE$22)</f>
        <v>0</v>
      </c>
      <c r="V18" s="75">
        <f>IF('[1] פנסיוני א3'!AK21=0,0,'[1] פנסיוני א3'!AK21/'[1] פנסיוני א3'!$AE$22)</f>
        <v>0</v>
      </c>
    </row>
    <row r="19" spans="1:22" x14ac:dyDescent="0.2">
      <c r="A19" s="53">
        <v>3</v>
      </c>
      <c r="B19" s="116" t="s">
        <v>60</v>
      </c>
      <c r="C19" s="117"/>
      <c r="D19" s="117"/>
      <c r="E19" s="57">
        <f>SUM(E17:E18)</f>
        <v>0</v>
      </c>
      <c r="F19" s="76">
        <f t="shared" ref="F19:V19" si="1">SUM(F17:F18)</f>
        <v>0</v>
      </c>
      <c r="G19" s="76">
        <f t="shared" si="1"/>
        <v>0</v>
      </c>
      <c r="H19" s="76">
        <f t="shared" si="1"/>
        <v>0</v>
      </c>
      <c r="I19" s="76">
        <f t="shared" si="1"/>
        <v>0</v>
      </c>
      <c r="J19" s="63">
        <f t="shared" si="1"/>
        <v>0</v>
      </c>
      <c r="K19" s="57">
        <f t="shared" si="1"/>
        <v>0</v>
      </c>
      <c r="L19" s="76">
        <f t="shared" si="1"/>
        <v>0</v>
      </c>
      <c r="M19" s="76">
        <f t="shared" si="1"/>
        <v>0</v>
      </c>
      <c r="N19" s="76">
        <f t="shared" si="1"/>
        <v>0</v>
      </c>
      <c r="O19" s="76">
        <f t="shared" si="1"/>
        <v>0</v>
      </c>
      <c r="P19" s="63">
        <f t="shared" si="1"/>
        <v>0</v>
      </c>
      <c r="Q19" s="57">
        <f>SUM(Q17:Q18)</f>
        <v>0</v>
      </c>
      <c r="R19" s="76">
        <f t="shared" si="1"/>
        <v>0</v>
      </c>
      <c r="S19" s="76">
        <f t="shared" si="1"/>
        <v>0</v>
      </c>
      <c r="T19" s="76">
        <f t="shared" si="1"/>
        <v>0</v>
      </c>
      <c r="U19" s="76">
        <f t="shared" si="1"/>
        <v>0</v>
      </c>
      <c r="V19" s="63">
        <f t="shared" si="1"/>
        <v>0</v>
      </c>
    </row>
    <row r="20" spans="1:22" x14ac:dyDescent="0.2">
      <c r="A20" s="64" t="s">
        <v>61</v>
      </c>
      <c r="B20" s="127" t="s">
        <v>62</v>
      </c>
      <c r="C20" s="128"/>
      <c r="D20" s="129"/>
      <c r="E20" s="120"/>
      <c r="F20" s="121"/>
      <c r="G20" s="122"/>
      <c r="H20" s="122"/>
      <c r="I20" s="122"/>
      <c r="J20" s="123"/>
      <c r="K20" s="120"/>
      <c r="L20" s="121"/>
      <c r="M20" s="122"/>
      <c r="N20" s="122"/>
      <c r="O20" s="122"/>
      <c r="P20" s="123"/>
      <c r="Q20" s="120"/>
      <c r="R20" s="121"/>
      <c r="S20" s="122"/>
      <c r="T20" s="122"/>
      <c r="U20" s="122"/>
      <c r="V20" s="123"/>
    </row>
    <row r="21" spans="1:22" x14ac:dyDescent="0.2">
      <c r="A21" s="53">
        <v>1</v>
      </c>
      <c r="B21" s="124" t="s">
        <v>59</v>
      </c>
      <c r="C21" s="125"/>
      <c r="D21" s="126"/>
      <c r="E21" s="78">
        <f>SUM(F21:J21)</f>
        <v>0</v>
      </c>
      <c r="F21" s="58">
        <f>IF(('[1] פנסיוני א3'!D24+'[1] פנסיוני א3'!K24+'[1] פנסיוני א3'!E24+'[1] פנסיוני א3'!L24)=0,0,('[1] פנסיוני א3'!D24+'[1] פנסיוני א3'!K24+'[1] פנסיוני א3'!E24+'[1] פנסיוני א3'!L24)/('[1] פנסיוני א3'!$C$28+'[1] פנסיוני א3'!$J$28))</f>
        <v>0</v>
      </c>
      <c r="G21" s="58">
        <f>IF(('[1] פנסיוני א3'!F24+'[1] פנסיוני א3'!M24)=0,0,('[1] פנסיוני א3'!F24+'[1] פנסיוני א3'!M24)/('[1] פנסיוני א3'!$C$28+'[1] פנסיוני א3'!$J$28))</f>
        <v>0</v>
      </c>
      <c r="H21" s="58">
        <f>IF(('[1] פנסיוני א3'!G24+'[1] פנסיוני א3'!N24)=0,0,('[1] פנסיוני א3'!G24+'[1] פנסיוני א3'!N24)/('[1] פנסיוני א3'!$C$28+'[1] פנסיוני א3'!$J$28))</f>
        <v>0</v>
      </c>
      <c r="I21" s="58">
        <f>IF(('[1] פנסיוני א3'!H24+'[1] פנסיוני א3'!O24)=0,0,('[1] פנסיוני א3'!H24+'[1] פנסיוני א3'!O24)/('[1] פנסיוני א3'!$C$28+'[1] פנסיוני א3'!$J$28))</f>
        <v>0</v>
      </c>
      <c r="J21" s="58">
        <f>IF(('[1] פנסיוני א3'!I24+'[1] פנסיוני א3'!P24)=0,0,('[1] פנסיוני א3'!I24+'[1] פנסיוני א3'!P24)/('[1] פנסיוני א3'!$C$28+'[1] פנסיוני א3'!$J$28))</f>
        <v>0</v>
      </c>
      <c r="K21" s="78">
        <f>SUM(L21:P21)</f>
        <v>0</v>
      </c>
      <c r="L21" s="58">
        <f>IF(('[1] פנסיוני א3'!R24+'[1] פנסיוני א3'!Y24+'[1] פנסיוני א3'!S24+'[1] פנסיוני א3'!Z24)=0,0,('[1] פנסיוני א3'!R24+'[1] פנסיוני א3'!Y24+'[1] פנסיוני א3'!S24+'[1] פנסיוני א3'!Z24)/('[1] פנסיוני א3'!$Q$28+'[1] פנסיוני א3'!$X$28))</f>
        <v>0</v>
      </c>
      <c r="M21" s="58">
        <f>IF(('[1] פנסיוני א3'!T24+'[1] פנסיוני א3'!AA24)=0,0,('[1] פנסיוני א3'!T24+'[1] פנסיוני א3'!AA24)/('[1] פנסיוני א3'!$Q$28+'[1] פנסיוני א3'!$X$28))</f>
        <v>0</v>
      </c>
      <c r="N21" s="58">
        <f>IF(('[1] פנסיוני א3'!U24+'[1] פנסיוני א3'!AB24)=0,0,('[1] פנסיוני א3'!U24+'[1] פנסיוני א3'!AB24)/('[1] פנסיוני א3'!$Q$28+'[1] פנסיוני א3'!$X$28))</f>
        <v>0</v>
      </c>
      <c r="O21" s="58">
        <f>IF(('[1] פנסיוני א3'!V24+'[1] פנסיוני א3'!AC24)=0,0,('[1] פנסיוני א3'!V24+'[1] פנסיוני א3'!AC24)/('[1] פנסיוני א3'!$Q$28+'[1] פנסיוני א3'!$X$28))</f>
        <v>0</v>
      </c>
      <c r="P21" s="58">
        <f>IF(('[1] פנסיוני א3'!W24+'[1] פנסיוני א3'!AD24)=0,0,('[1] פנסיוני א3'!W24+'[1] פנסיוני א3'!AD24)/('[1] פנסיוני א3'!$Q$28+'[1] פנסיוני א3'!$X$28))</f>
        <v>0</v>
      </c>
      <c r="Q21" s="78">
        <f>SUM(R21:V21)</f>
        <v>0</v>
      </c>
      <c r="R21" s="58">
        <f>IF('[1] פנסיוני א3'!AF24+'[1] פנסיוני א3'!AG24=0,0,('[1] פנסיוני א3'!AF24+'[1] פנסיוני א3'!AG24)/'[1] פנסיוני א3'!$AE$28)</f>
        <v>0</v>
      </c>
      <c r="S21" s="58">
        <f>IF('[1] פנסיוני א3'!AH24=0,0,'[1] פנסיוני א3'!AH24/'[1] פנסיוני א3'!$AE$28)</f>
        <v>0</v>
      </c>
      <c r="T21" s="58">
        <f>IF('[1] פנסיוני א3'!AI24=0,0,'[1] פנסיוני א3'!AI24/'[1] פנסיוני א3'!$AE$28)</f>
        <v>0</v>
      </c>
      <c r="U21" s="58">
        <f>IF('[1] פנסיוני א3'!AJ24=0,0,'[1] פנסיוני א3'!AJ24/'[1] פנסיוני א3'!$AE$28)</f>
        <v>0</v>
      </c>
      <c r="V21" s="75">
        <f>IF('[1] פנסיוני א3'!AK24=0,0,'[1] פנסיוני א3'!AK24/'[1] פנסיוני א3'!$AE$28)</f>
        <v>0</v>
      </c>
    </row>
    <row r="22" spans="1:22" x14ac:dyDescent="0.2">
      <c r="A22" s="53">
        <v>2</v>
      </c>
      <c r="B22" s="124" t="s">
        <v>53</v>
      </c>
      <c r="C22" s="125"/>
      <c r="D22" s="126"/>
      <c r="E22" s="78">
        <f>SUM(F22:J22)</f>
        <v>0</v>
      </c>
      <c r="F22" s="58">
        <f>IF(('[1] פנסיוני א3'!D25+'[1] פנסיוני א3'!K25+'[1] פנסיוני א3'!E25+'[1] פנסיוני א3'!L25)=0,0,('[1] פנסיוני א3'!D25+'[1] פנסיוני א3'!K25+'[1] פנסיוני א3'!E25+'[1] פנסיוני א3'!L25)/('[1] פנסיוני א3'!$C$28+'[1] פנסיוני א3'!$J$28))</f>
        <v>0</v>
      </c>
      <c r="G22" s="58">
        <f>IF(('[1] פנסיוני א3'!F25+'[1] פנסיוני א3'!M25)=0,0,('[1] פנסיוני א3'!F25+'[1] פנסיוני א3'!M25)/('[1] פנסיוני א3'!$C$28+'[1] פנסיוני א3'!$J$28))</f>
        <v>0</v>
      </c>
      <c r="H22" s="58">
        <f>IF(('[1] פנסיוני א3'!G25+'[1] פנסיוני א3'!N25)=0,0,('[1] פנסיוני א3'!G25+'[1] פנסיוני א3'!N25)/('[1] פנסיוני א3'!$C$28+'[1] פנסיוני א3'!$J$28))</f>
        <v>0</v>
      </c>
      <c r="I22" s="58">
        <f>IF(('[1] פנסיוני א3'!H25+'[1] פנסיוני א3'!O25)=0,0,('[1] פנסיוני א3'!H25+'[1] פנסיוני א3'!O25)/('[1] פנסיוני א3'!$C$28+'[1] פנסיוני א3'!$J$28))</f>
        <v>0</v>
      </c>
      <c r="J22" s="58">
        <f>IF(('[1] פנסיוני א3'!I25+'[1] פנסיוני א3'!P25)=0,0,('[1] פנסיוני א3'!I25+'[1] פנסיוני א3'!P25)/('[1] פנסיוני א3'!$C$28+'[1] פנסיוני א3'!$J$28))</f>
        <v>0</v>
      </c>
      <c r="K22" s="78">
        <f>SUM(L22:P22)</f>
        <v>0</v>
      </c>
      <c r="L22" s="58">
        <f>IF(('[1] פנסיוני א3'!R25+'[1] פנסיוני א3'!Y25+'[1] פנסיוני א3'!S25+'[1] פנסיוני א3'!Z25)=0,0,('[1] פנסיוני א3'!R25+'[1] פנסיוני א3'!Y25+'[1] פנסיוני א3'!S25+'[1] פנסיוני א3'!Z25)/('[1] פנסיוני א3'!$Q$28+'[1] פנסיוני א3'!$X$28))</f>
        <v>0</v>
      </c>
      <c r="M22" s="58">
        <f>IF(('[1] פנסיוני א3'!T25+'[1] פנסיוני א3'!AA25)=0,0,('[1] פנסיוני א3'!T25+'[1] פנסיוני א3'!AA25)/('[1] פנסיוני א3'!$Q$28+'[1] פנסיוני א3'!$X$28))</f>
        <v>0</v>
      </c>
      <c r="N22" s="58">
        <f>IF(('[1] פנסיוני א3'!U25+'[1] פנסיוני א3'!AB25)=0,0,('[1] פנסיוני א3'!U25+'[1] פנסיוני א3'!AB25)/('[1] פנסיוני א3'!$Q$28+'[1] פנסיוני א3'!$X$28))</f>
        <v>0</v>
      </c>
      <c r="O22" s="58">
        <f>IF(('[1] פנסיוני א3'!V25+'[1] פנסיוני א3'!AC25)=0,0,('[1] פנסיוני א3'!V25+'[1] פנסיוני א3'!AC25)/('[1] פנסיוני א3'!$Q$28+'[1] פנסיוני א3'!$X$28))</f>
        <v>0</v>
      </c>
      <c r="P22" s="58">
        <f>IF(('[1] פנסיוני א3'!W25+'[1] פנסיוני א3'!AD25)=0,0,('[1] פנסיוני א3'!W25+'[1] פנסיוני א3'!AD25)/('[1] פנסיוני א3'!$Q$28+'[1] פנסיוני א3'!$X$28))</f>
        <v>0</v>
      </c>
      <c r="Q22" s="78">
        <f>SUM(R22:V22)</f>
        <v>0</v>
      </c>
      <c r="R22" s="58">
        <f>IF('[1] פנסיוני א3'!AF25+'[1] פנסיוני א3'!AG25=0,0,('[1] פנסיוני א3'!AF25+'[1] פנסיוני א3'!AG25)/'[1] פנסיוני א3'!$AE$28)</f>
        <v>0</v>
      </c>
      <c r="S22" s="58">
        <f>IF('[1] פנסיוני א3'!AH25=0,0,'[1] פנסיוני א3'!AH25/'[1] פנסיוני א3'!$AE$28)</f>
        <v>0</v>
      </c>
      <c r="T22" s="58">
        <f>IF('[1] פנסיוני א3'!AI25=0,0,'[1] פנסיוני א3'!AI25/'[1] פנסיוני א3'!$AE$28)</f>
        <v>0</v>
      </c>
      <c r="U22" s="58">
        <f>IF('[1] פנסיוני א3'!AJ25=0,0,'[1] פנסיוני א3'!AJ25/'[1] פנסיוני א3'!$AE$28)</f>
        <v>0</v>
      </c>
      <c r="V22" s="75">
        <f>IF('[1] פנסיוני א3'!AK25=0,0,'[1] פנסיוני א3'!AK25/'[1] פנסיוני א3'!$AE$28)</f>
        <v>0</v>
      </c>
    </row>
    <row r="23" spans="1:22" x14ac:dyDescent="0.2">
      <c r="A23" s="53">
        <v>3</v>
      </c>
      <c r="B23" s="124" t="s">
        <v>63</v>
      </c>
      <c r="C23" s="125"/>
      <c r="D23" s="126"/>
      <c r="E23" s="78">
        <f>SUM(F23:J23)</f>
        <v>0</v>
      </c>
      <c r="F23" s="58">
        <f>IF(('[1] פנסיוני א3'!D26+'[1] פנסיוני א3'!K26+'[1] פנסיוני א3'!E26+'[1] פנסיוני א3'!L26)=0,0,('[1] פנסיוני א3'!D26+'[1] פנסיוני א3'!K26+'[1] פנסיוני א3'!E26+'[1] פנסיוני א3'!L26)/('[1] פנסיוני א3'!$C$28+'[1] פנסיוני א3'!$J$28))</f>
        <v>0</v>
      </c>
      <c r="G23" s="58">
        <f>IF(('[1] פנסיוני א3'!F26+'[1] פנסיוני א3'!M26)=0,0,('[1] פנסיוני א3'!F26+'[1] פנסיוני א3'!M26)/('[1] פנסיוני א3'!$C$28+'[1] פנסיוני א3'!$J$28))</f>
        <v>0</v>
      </c>
      <c r="H23" s="58">
        <f>IF(('[1] פנסיוני א3'!G26+'[1] פנסיוני א3'!N26)=0,0,('[1] פנסיוני א3'!G26+'[1] פנסיוני א3'!N26)/('[1] פנסיוני א3'!$C$28+'[1] פנסיוני א3'!$J$28))</f>
        <v>0</v>
      </c>
      <c r="I23" s="58">
        <f>IF(('[1] פנסיוני א3'!H26+'[1] פנסיוני א3'!O26)=0,0,('[1] פנסיוני א3'!H26+'[1] פנסיוני א3'!O26)/('[1] פנסיוני א3'!$C$28+'[1] פנסיוני א3'!$J$28))</f>
        <v>0</v>
      </c>
      <c r="J23" s="58">
        <f>IF(('[1] פנסיוני א3'!I26+'[1] פנסיוני א3'!P26)=0,0,('[1] פנסיוני א3'!I26+'[1] פנסיוני א3'!P26)/('[1] פנסיוני א3'!$C$28+'[1] פנסיוני א3'!$J$28))</f>
        <v>0</v>
      </c>
      <c r="K23" s="78">
        <f>SUM(L23:P23)</f>
        <v>0</v>
      </c>
      <c r="L23" s="58">
        <f>IF(('[1] פנסיוני א3'!R26+'[1] פנסיוני א3'!Y26+'[1] פנסיוני א3'!S26+'[1] פנסיוני א3'!Z26)=0,0,('[1] פנסיוני א3'!R26+'[1] פנסיוני א3'!Y26+'[1] פנסיוני א3'!S26+'[1] פנסיוני א3'!Z26)/('[1] פנסיוני א3'!$Q$28+'[1] פנסיוני א3'!$X$28))</f>
        <v>0</v>
      </c>
      <c r="M23" s="58">
        <f>IF(('[1] פנסיוני א3'!T26+'[1] פנסיוני א3'!AA26)=0,0,('[1] פנסיוני א3'!T26+'[1] פנסיוני א3'!AA26)/('[1] פנסיוני א3'!$Q$28+'[1] פנסיוני א3'!$X$28))</f>
        <v>0</v>
      </c>
      <c r="N23" s="58">
        <f>IF(('[1] פנסיוני א3'!U26+'[1] פנסיוני א3'!AB26)=0,0,('[1] פנסיוני א3'!U26+'[1] פנסיוני א3'!AB26)/('[1] פנסיוני א3'!$Q$28+'[1] פנסיוני א3'!$X$28))</f>
        <v>0</v>
      </c>
      <c r="O23" s="58">
        <f>IF(('[1] פנסיוני א3'!V26+'[1] פנסיוני א3'!AC26)=0,0,('[1] פנסיוני א3'!V26+'[1] פנסיוני א3'!AC26)/('[1] פנסיוני א3'!$Q$28+'[1] פנסיוני א3'!$X$28))</f>
        <v>0</v>
      </c>
      <c r="P23" s="58">
        <f>IF(('[1] פנסיוני א3'!W26+'[1] פנסיוני א3'!AD26)=0,0,('[1] פנסיוני א3'!W26+'[1] פנסיוני א3'!AD26)/('[1] פנסיוני א3'!$Q$28+'[1] פנסיוני א3'!$X$28))</f>
        <v>0</v>
      </c>
      <c r="Q23" s="78">
        <f>SUM(R23:V23)</f>
        <v>0</v>
      </c>
      <c r="R23" s="58">
        <f>IF('[1] פנסיוני א3'!AF26+'[1] פנסיוני א3'!AG26=0,0,('[1] פנסיוני א3'!AF26+'[1] פנסיוני א3'!AG26)/'[1] פנסיוני א3'!$AE$28)</f>
        <v>0</v>
      </c>
      <c r="S23" s="58">
        <f>IF('[1] פנסיוני א3'!AH26=0,0,'[1] פנסיוני א3'!AH26/'[1] פנסיוני א3'!$AE$28)</f>
        <v>0</v>
      </c>
      <c r="T23" s="58">
        <f>IF('[1] פנסיוני א3'!AI26=0,0,'[1] פנסיוני א3'!AI26/'[1] פנסיוני א3'!$AE$28)</f>
        <v>0</v>
      </c>
      <c r="U23" s="58">
        <f>IF('[1] פנסיוני א3'!AJ26=0,0,'[1] פנסיוני א3'!AJ26/'[1] פנסיוני א3'!$AE$28)</f>
        <v>0</v>
      </c>
      <c r="V23" s="75">
        <f>IF('[1] פנסיוני א3'!AK26=0,0,'[1] פנסיוני א3'!AK26/'[1] פנסיוני א3'!$AE$28)</f>
        <v>0</v>
      </c>
    </row>
    <row r="24" spans="1:22" x14ac:dyDescent="0.2">
      <c r="A24" s="53">
        <v>4</v>
      </c>
      <c r="B24" s="116" t="s">
        <v>64</v>
      </c>
      <c r="C24" s="117"/>
      <c r="D24" s="130"/>
      <c r="E24" s="131">
        <f>SUM(F24:J24)</f>
        <v>0</v>
      </c>
      <c r="F24" s="58">
        <f>IF(('[1] פנסיוני א3'!D27+'[1] פנסיוני א3'!K27+'[1] פנסיוני א3'!E27+'[1] פנסיוני א3'!L27)=0,0,('[1] פנסיוני א3'!D27+'[1] פנסיוני א3'!K27+'[1] פנסיוני א3'!E27+'[1] פנסיוני א3'!L27)/('[1] פנסיוני א3'!$C$28+'[1] פנסיוני א3'!$J$28))</f>
        <v>0</v>
      </c>
      <c r="G24" s="58">
        <f>IF(('[1] פנסיוני א3'!F27+'[1] פנסיוני א3'!M27)=0,0,('[1] פנסיוני א3'!F27+'[1] פנסיוני א3'!M27)/('[1] פנסיוני א3'!$C$28+'[1] פנסיוני א3'!$J$28))</f>
        <v>0</v>
      </c>
      <c r="H24" s="58">
        <f>IF(('[1] פנסיוני א3'!G27+'[1] פנסיוני א3'!N27)=0,0,('[1] פנסיוני א3'!G27+'[1] פנסיוני א3'!N27)/('[1] פנסיוני א3'!$C$28+'[1] פנסיוני א3'!$J$28))</f>
        <v>0</v>
      </c>
      <c r="I24" s="58">
        <f>IF(('[1] פנסיוני א3'!H27+'[1] פנסיוני א3'!O27)=0,0,('[1] פנסיוני א3'!H27+'[1] פנסיוני א3'!O27)/('[1] פנסיוני א3'!$C$28+'[1] פנסיוני א3'!$J$28))</f>
        <v>0</v>
      </c>
      <c r="J24" s="58">
        <f>IF(('[1] פנסיוני א3'!I27+'[1] פנסיוני א3'!P27)=0,0,('[1] פנסיוני א3'!I27+'[1] פנסיוני א3'!P27)/('[1] פנסיוני א3'!$C$28+'[1] פנסיוני א3'!$J$28))</f>
        <v>0</v>
      </c>
      <c r="K24" s="131">
        <f>SUM(L24:P24)</f>
        <v>0</v>
      </c>
      <c r="L24" s="58">
        <f>IF(('[1] פנסיוני א3'!R27+'[1] פנסיוני א3'!Y27+'[1] פנסיוני א3'!S27+'[1] פנסיוני א3'!Z27)=0,0,('[1] פנסיוני א3'!R27+'[1] פנסיוני א3'!Y27+'[1] פנסיוני א3'!S27+'[1] פנסיוני א3'!Z27)/('[1] פנסיוני א3'!$Q$28+'[1] פנסיוני א3'!$X$28))</f>
        <v>0</v>
      </c>
      <c r="M24" s="58">
        <f>IF(('[1] פנסיוני א3'!T27+'[1] פנסיוני א3'!AA27)=0,0,('[1] פנסיוני א3'!T27+'[1] פנסיוני א3'!AA27)/('[1] פנסיוני א3'!$Q$28+'[1] פנסיוני א3'!$X$28))</f>
        <v>0</v>
      </c>
      <c r="N24" s="58">
        <f>IF(('[1] פנסיוני א3'!U27+'[1] פנסיוני א3'!AB27)=0,0,('[1] פנסיוני א3'!U27+'[1] פנסיוני א3'!AB27)/('[1] פנסיוני א3'!$Q$28+'[1] פנסיוני א3'!$X$28))</f>
        <v>0</v>
      </c>
      <c r="O24" s="58">
        <f>IF(('[1] פנסיוני א3'!V27+'[1] פנסיוני א3'!AC27)=0,0,('[1] פנסיוני א3'!V27+'[1] פנסיוני א3'!AC27)/('[1] פנסיוני א3'!$Q$28+'[1] פנסיוני א3'!$X$28))</f>
        <v>0</v>
      </c>
      <c r="P24" s="58">
        <f>IF(('[1] פנסיוני א3'!W27+'[1] פנסיוני א3'!AD27)=0,0,('[1] פנסיוני א3'!W27+'[1] פנסיוני א3'!AD27)/('[1] פנסיוני א3'!$Q$28+'[1] פנסיוני א3'!$X$28))</f>
        <v>0</v>
      </c>
      <c r="Q24" s="131">
        <f>SUM(R24:V24)</f>
        <v>0</v>
      </c>
      <c r="R24" s="58">
        <f>IF('[1] פנסיוני א3'!AF27+'[1] פנסיוני א3'!AG27=0,0,('[1] פנסיוני א3'!AF27+'[1] פנסיוני א3'!AG27)/'[1] פנסיוני א3'!$AE$28)</f>
        <v>0</v>
      </c>
      <c r="S24" s="58">
        <f>IF('[1] פנסיוני א3'!AH27=0,0,'[1] פנסיוני א3'!AH27/'[1] פנסיוני א3'!$AE$28)</f>
        <v>0</v>
      </c>
      <c r="T24" s="58">
        <f>IF('[1] פנסיוני א3'!AI27=0,0,'[1] פנסיוני א3'!AI27/'[1] פנסיוני א3'!$AE$28)</f>
        <v>0</v>
      </c>
      <c r="U24" s="58">
        <f>IF('[1] פנסיוני א3'!AJ27=0,0,'[1] פנסיוני א3'!AJ27/'[1] פנסיוני א3'!$AE$28)</f>
        <v>0</v>
      </c>
      <c r="V24" s="75">
        <f>IF('[1] פנסיוני א3'!AK27=0,0,'[1] פנסיוני א3'!AK27/'[1] פנסיוני א3'!$AE$28)</f>
        <v>0</v>
      </c>
    </row>
    <row r="25" spans="1:22" ht="13.5" thickBot="1" x14ac:dyDescent="0.25">
      <c r="A25" s="83">
        <v>5</v>
      </c>
      <c r="B25" s="132" t="s">
        <v>65</v>
      </c>
      <c r="C25" s="133"/>
      <c r="D25" s="134"/>
      <c r="E25" s="87">
        <f>SUM(E21:E24)</f>
        <v>0</v>
      </c>
      <c r="F25" s="90">
        <f t="shared" ref="F25:V25" si="2">SUM(F21:F24)</f>
        <v>0</v>
      </c>
      <c r="G25" s="90">
        <f t="shared" si="2"/>
        <v>0</v>
      </c>
      <c r="H25" s="90">
        <f t="shared" si="2"/>
        <v>0</v>
      </c>
      <c r="I25" s="90">
        <f t="shared" si="2"/>
        <v>0</v>
      </c>
      <c r="J25" s="89">
        <f t="shared" si="2"/>
        <v>0</v>
      </c>
      <c r="K25" s="87">
        <f t="shared" si="2"/>
        <v>0</v>
      </c>
      <c r="L25" s="90">
        <f t="shared" si="2"/>
        <v>0</v>
      </c>
      <c r="M25" s="90">
        <f t="shared" si="2"/>
        <v>0</v>
      </c>
      <c r="N25" s="90">
        <f t="shared" si="2"/>
        <v>0</v>
      </c>
      <c r="O25" s="90">
        <f t="shared" si="2"/>
        <v>0</v>
      </c>
      <c r="P25" s="89">
        <f t="shared" si="2"/>
        <v>0</v>
      </c>
      <c r="Q25" s="87">
        <f>SUM(Q21:Q24)</f>
        <v>0</v>
      </c>
      <c r="R25" s="90">
        <f t="shared" si="2"/>
        <v>0</v>
      </c>
      <c r="S25" s="90">
        <f t="shared" si="2"/>
        <v>0</v>
      </c>
      <c r="T25" s="90">
        <f t="shared" si="2"/>
        <v>0</v>
      </c>
      <c r="U25" s="90">
        <f t="shared" si="2"/>
        <v>0</v>
      </c>
      <c r="V25" s="89">
        <f t="shared" si="2"/>
        <v>0</v>
      </c>
    </row>
    <row r="26" spans="1:22" x14ac:dyDescent="0.2">
      <c r="A26" s="73"/>
      <c r="B26" s="92"/>
      <c r="C26" s="92"/>
      <c r="D26" s="92"/>
    </row>
    <row r="27" spans="1:22" x14ac:dyDescent="0.2">
      <c r="A27" s="93"/>
      <c r="B27" s="94" t="s">
        <v>66</v>
      </c>
      <c r="C27" s="94"/>
      <c r="D27" s="94"/>
    </row>
    <row r="28" spans="1:22" x14ac:dyDescent="0.2">
      <c r="A28" s="73"/>
      <c r="B28" s="92"/>
      <c r="C28" s="92"/>
      <c r="D28" s="92"/>
    </row>
    <row r="29" spans="1:22" x14ac:dyDescent="0.2">
      <c r="A29" s="52"/>
      <c r="B29" s="92"/>
      <c r="C29" s="96"/>
      <c r="D29" s="96"/>
    </row>
    <row r="30" spans="1:22" x14ac:dyDescent="0.2">
      <c r="A30" s="52"/>
      <c r="B30" s="92"/>
      <c r="C30" s="92"/>
      <c r="D30" s="92"/>
    </row>
  </sheetData>
  <mergeCells count="20">
    <mergeCell ref="B29:D29"/>
    <mergeCell ref="B30:D30"/>
    <mergeCell ref="B22:D22"/>
    <mergeCell ref="B23:D23"/>
    <mergeCell ref="B24:D24"/>
    <mergeCell ref="B25:D25"/>
    <mergeCell ref="B26:D26"/>
    <mergeCell ref="B28:D28"/>
    <mergeCell ref="B16:D16"/>
    <mergeCell ref="B17:D17"/>
    <mergeCell ref="B18:D18"/>
    <mergeCell ref="B19:D19"/>
    <mergeCell ref="B20:D20"/>
    <mergeCell ref="B21:D21"/>
    <mergeCell ref="B7:D9"/>
    <mergeCell ref="E7:J7"/>
    <mergeCell ref="K7:P7"/>
    <mergeCell ref="Q7:V7"/>
    <mergeCell ref="B10:D10"/>
    <mergeCell ref="B15:D15"/>
  </mergeCells>
  <hyperlinks>
    <hyperlink ref="B4" location="הוראות!A1" display="חזרה" xr:uid="{AF2A82D8-9D4E-44B8-84A4-DE285D9B17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C760-3687-4BB9-9D13-F87DD85A55BE}">
  <dimension ref="B1:P16"/>
  <sheetViews>
    <sheetView rightToLeft="1" workbookViewId="0"/>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6384" width="8" style="1"/>
  </cols>
  <sheetData>
    <row r="1" spans="2:16" ht="18.75" x14ac:dyDescent="0.3">
      <c r="B1" s="2" t="str">
        <f>[1]הוראות!B30</f>
        <v>נספח ב4 - מדדי בקשות למשיכת כספים או לקבלת קצבת זקנה (גמל)</v>
      </c>
      <c r="C1" s="20"/>
      <c r="D1" s="20"/>
      <c r="E1" s="20"/>
      <c r="F1" s="20"/>
      <c r="G1" s="20"/>
      <c r="H1" s="20"/>
      <c r="I1" s="20"/>
      <c r="J1" s="20"/>
      <c r="K1" s="20"/>
      <c r="L1" s="20"/>
      <c r="M1" s="20"/>
      <c r="N1" s="20"/>
      <c r="O1" s="20"/>
      <c r="P1" s="20"/>
    </row>
    <row r="2" spans="2:16" ht="20.25" x14ac:dyDescent="0.2">
      <c r="B2" s="4" t="str">
        <f>[1]הוראות!B13</f>
        <v>עוצ"מ קופ"ג של עובדי ציבור במושבים בע"מ</v>
      </c>
      <c r="C2" s="20"/>
      <c r="D2" s="20"/>
      <c r="E2" s="20"/>
      <c r="F2" s="20"/>
      <c r="G2" s="20"/>
      <c r="H2" s="20"/>
      <c r="I2" s="20"/>
      <c r="J2" s="20"/>
      <c r="K2" s="20"/>
      <c r="L2" s="20"/>
      <c r="M2" s="20"/>
      <c r="N2" s="20"/>
      <c r="O2" s="20"/>
      <c r="P2" s="20"/>
    </row>
    <row r="3" spans="2:16" ht="15.75" x14ac:dyDescent="0.25">
      <c r="B3" s="5" t="str">
        <f>CONCATENATE([1]הוראות!Z13,[1]הוראות!F13)</f>
        <v>הנתונים ביחידות בודדות לשנת 2023</v>
      </c>
      <c r="C3" s="20"/>
      <c r="D3" s="20"/>
      <c r="E3" s="20"/>
      <c r="F3" s="20"/>
      <c r="G3" s="20"/>
      <c r="H3" s="20"/>
      <c r="I3" s="20"/>
      <c r="J3" s="20"/>
      <c r="K3" s="20"/>
      <c r="L3" s="20"/>
      <c r="M3" s="20"/>
      <c r="N3" s="20"/>
      <c r="O3" s="20"/>
      <c r="P3" s="20"/>
    </row>
    <row r="4" spans="2:16" ht="18.75" x14ac:dyDescent="0.3">
      <c r="B4" s="6" t="s">
        <v>0</v>
      </c>
      <c r="C4" s="20"/>
      <c r="D4" s="20"/>
      <c r="E4" s="135" t="s">
        <v>70</v>
      </c>
      <c r="F4" s="20"/>
      <c r="G4" s="20"/>
      <c r="H4" s="20"/>
      <c r="I4" s="20"/>
      <c r="J4" s="20"/>
      <c r="K4" s="20"/>
      <c r="L4" s="20"/>
      <c r="M4" s="20"/>
      <c r="N4" s="20"/>
      <c r="O4" s="20"/>
      <c r="P4" s="20"/>
    </row>
    <row r="5" spans="2:16" ht="15" x14ac:dyDescent="0.2">
      <c r="B5" s="136"/>
      <c r="C5" s="20"/>
      <c r="D5" s="20"/>
      <c r="E5" s="20"/>
      <c r="F5" s="20"/>
      <c r="G5" s="20"/>
      <c r="H5" s="20"/>
      <c r="I5" s="20"/>
      <c r="J5" s="20"/>
      <c r="K5" s="20"/>
      <c r="L5" s="20"/>
      <c r="M5" s="20"/>
      <c r="N5" s="20"/>
      <c r="O5" s="20"/>
      <c r="P5" s="20"/>
    </row>
    <row r="6" spans="2:16" x14ac:dyDescent="0.2">
      <c r="B6" s="20"/>
      <c r="C6" s="20"/>
      <c r="D6" s="20"/>
      <c r="E6" s="20"/>
      <c r="F6" s="20"/>
      <c r="G6" s="20"/>
      <c r="H6" s="20"/>
      <c r="I6" s="20"/>
      <c r="J6" s="20"/>
      <c r="K6" s="20"/>
      <c r="L6" s="20"/>
      <c r="M6" s="20"/>
      <c r="N6" s="20"/>
      <c r="O6" s="20"/>
      <c r="P6" s="20"/>
    </row>
    <row r="7" spans="2:16" x14ac:dyDescent="0.2">
      <c r="B7" s="137" t="s">
        <v>71</v>
      </c>
      <c r="C7" s="138" t="s">
        <v>72</v>
      </c>
      <c r="D7" s="139"/>
      <c r="E7" s="139"/>
      <c r="F7" s="139"/>
      <c r="G7" s="139"/>
      <c r="H7" s="139"/>
      <c r="I7" s="140"/>
      <c r="J7" s="138" t="s">
        <v>73</v>
      </c>
      <c r="K7" s="139"/>
      <c r="L7" s="139"/>
      <c r="M7" s="139"/>
      <c r="N7" s="139"/>
      <c r="O7" s="139"/>
      <c r="P7" s="140"/>
    </row>
    <row r="8" spans="2:16" ht="25.5" x14ac:dyDescent="0.2">
      <c r="B8" s="141"/>
      <c r="C8" s="142" t="s">
        <v>9</v>
      </c>
      <c r="D8" s="33" t="s">
        <v>74</v>
      </c>
      <c r="E8" s="143" t="s">
        <v>75</v>
      </c>
      <c r="F8" s="143" t="s">
        <v>76</v>
      </c>
      <c r="G8" s="143" t="s">
        <v>77</v>
      </c>
      <c r="H8" s="144" t="s">
        <v>78</v>
      </c>
      <c r="I8" s="145" t="s">
        <v>79</v>
      </c>
      <c r="J8" s="146" t="str">
        <f>C8</f>
        <v>סה"כ</v>
      </c>
      <c r="K8" s="33" t="s">
        <v>74</v>
      </c>
      <c r="L8" s="143" t="s">
        <v>75</v>
      </c>
      <c r="M8" s="143" t="s">
        <v>80</v>
      </c>
      <c r="N8" s="143" t="s">
        <v>78</v>
      </c>
      <c r="O8" s="144" t="s">
        <v>81</v>
      </c>
      <c r="P8" s="145" t="s">
        <v>82</v>
      </c>
    </row>
    <row r="9" spans="2:16" x14ac:dyDescent="0.2">
      <c r="B9" s="147"/>
      <c r="C9" s="148" t="s">
        <v>20</v>
      </c>
      <c r="D9" s="149" t="s">
        <v>21</v>
      </c>
      <c r="E9" s="149" t="s">
        <v>22</v>
      </c>
      <c r="F9" s="149" t="s">
        <v>23</v>
      </c>
      <c r="G9" s="149" t="s">
        <v>24</v>
      </c>
      <c r="H9" s="150" t="s">
        <v>25</v>
      </c>
      <c r="I9" s="151" t="s">
        <v>26</v>
      </c>
      <c r="J9" s="152" t="s">
        <v>27</v>
      </c>
      <c r="K9" s="149" t="s">
        <v>28</v>
      </c>
      <c r="L9" s="149" t="s">
        <v>29</v>
      </c>
      <c r="M9" s="153" t="s">
        <v>30</v>
      </c>
      <c r="N9" s="150" t="s">
        <v>31</v>
      </c>
      <c r="O9" s="150" t="s">
        <v>32</v>
      </c>
      <c r="P9" s="151" t="s">
        <v>33</v>
      </c>
    </row>
    <row r="10" spans="2:16" ht="25.5" x14ac:dyDescent="0.2">
      <c r="B10" s="154" t="s">
        <v>83</v>
      </c>
      <c r="C10" s="155">
        <f>IF('[1]נספח א4 - G'!$D$14=0,"",'[1]נספח א4 - G'!D14/'[1]נספח א4 - G'!$D$14)</f>
        <v>1</v>
      </c>
      <c r="D10" s="155">
        <f>IF('[1]נספח א4 - G'!$D$14=0,"",'[1]נספח א4 - G'!E14/'[1]נספח א4 - G'!$D$14)</f>
        <v>1</v>
      </c>
      <c r="E10" s="155">
        <f>IF('[1]נספח א4 - G'!$D$14=0,"",'[1]נספח א4 - G'!F14/'[1]נספח א4 - G'!$D$14)</f>
        <v>0</v>
      </c>
      <c r="F10" s="155">
        <f>IF('[1]נספח א4 - G'!$D$14=0,"",'[1]נספח א4 - G'!G14/'[1]נספח א4 - G'!$D$14)</f>
        <v>0</v>
      </c>
      <c r="G10" s="155">
        <f>IF('[1]נספח א4 - G'!$D$14=0,"",'[1]נספח א4 - G'!H14/'[1]נספח א4 - G'!$D$14)</f>
        <v>0</v>
      </c>
      <c r="H10" s="155">
        <f>IF('[1]נספח א4 - G'!$D$14=0,"",'[1]נספח א4 - G'!I14/'[1]נספח א4 - G'!$D$14)</f>
        <v>0</v>
      </c>
      <c r="I10" s="155">
        <f>IF('[1]נספח א4 - G'!$D$14=0,"",'[1]נספח א4 - G'!J14/'[1]נספח א4 - G'!$D$14)</f>
        <v>0</v>
      </c>
      <c r="J10" s="155" t="str">
        <f>IF('[1]נספח א4 - G'!$K$14=0,"",'[1]נספח א4 - G'!K14/'[1]נספח א4 - G'!$K$14)</f>
        <v/>
      </c>
      <c r="K10" s="155" t="str">
        <f>IF('[1]נספח א4 - G'!$K$14=0,"",'[1]נספח א4 - G'!L14/'[1]נספח א4 - G'!$K$14)</f>
        <v/>
      </c>
      <c r="L10" s="155" t="str">
        <f>IF('[1]נספח א4 - G'!$K$14=0,"",'[1]נספח א4 - G'!M14/'[1]נספח א4 - G'!$K$14)</f>
        <v/>
      </c>
      <c r="M10" s="155" t="str">
        <f>IF('[1]נספח א4 - G'!$K$14=0,"",'[1]נספח א4 - G'!N14/'[1]נספח א4 - G'!$K$14)</f>
        <v/>
      </c>
      <c r="N10" s="155" t="str">
        <f>IF('[1]נספח א4 - G'!$K$14=0,"",'[1]נספח א4 - G'!O14/'[1]נספח א4 - G'!$K$14)</f>
        <v/>
      </c>
      <c r="O10" s="155" t="str">
        <f>IF('[1]נספח א4 - G'!$K$14=0,"",'[1]נספח א4 - G'!P14/'[1]נספח א4 - G'!$K$14)</f>
        <v/>
      </c>
      <c r="P10" s="156" t="str">
        <f>IF('[1]נספח א4 - G'!$K$14=0,"",'[1]נספח א4 - G'!Q14/'[1]נספח א4 - G'!$K$14)</f>
        <v/>
      </c>
    </row>
    <row r="11" spans="2:16" x14ac:dyDescent="0.2">
      <c r="B11" s="20"/>
      <c r="C11" s="20"/>
      <c r="D11" s="20"/>
      <c r="E11" s="20"/>
      <c r="F11" s="20"/>
      <c r="G11" s="20"/>
      <c r="H11" s="20"/>
      <c r="I11" s="157"/>
      <c r="J11" s="20"/>
      <c r="K11" s="20"/>
      <c r="L11" s="20"/>
      <c r="M11" s="20"/>
      <c r="N11" s="20"/>
      <c r="O11" s="20"/>
      <c r="P11" s="20"/>
    </row>
    <row r="12" spans="2:16" x14ac:dyDescent="0.2">
      <c r="B12" s="158" t="s">
        <v>84</v>
      </c>
      <c r="C12" s="159"/>
      <c r="D12" s="159"/>
      <c r="E12" s="159"/>
      <c r="F12" s="159"/>
      <c r="G12" s="159"/>
      <c r="H12" s="159"/>
      <c r="I12" s="159"/>
      <c r="J12" s="159"/>
      <c r="K12" s="159"/>
      <c r="L12" s="159"/>
      <c r="M12" s="159"/>
      <c r="N12" s="159"/>
      <c r="O12" s="159"/>
    </row>
    <row r="13" spans="2:16" x14ac:dyDescent="0.2">
      <c r="B13" s="160" t="s">
        <v>85</v>
      </c>
      <c r="C13" s="160"/>
      <c r="D13" s="160"/>
      <c r="E13" s="160"/>
      <c r="F13" s="160"/>
      <c r="G13" s="160"/>
      <c r="H13" s="160"/>
      <c r="I13" s="160"/>
      <c r="J13" s="160"/>
      <c r="K13" s="160"/>
      <c r="L13" s="160"/>
      <c r="M13" s="160"/>
      <c r="N13" s="160"/>
      <c r="O13" s="160"/>
      <c r="P13" s="160"/>
    </row>
    <row r="14" spans="2:16" x14ac:dyDescent="0.2">
      <c r="B14" s="160" t="s">
        <v>86</v>
      </c>
      <c r="C14" s="160"/>
      <c r="D14" s="160"/>
      <c r="E14" s="160"/>
      <c r="F14" s="160"/>
      <c r="G14" s="160"/>
      <c r="H14" s="160"/>
      <c r="I14" s="160"/>
      <c r="J14" s="160"/>
      <c r="K14" s="160"/>
      <c r="L14" s="160"/>
      <c r="M14" s="160"/>
      <c r="N14" s="160"/>
      <c r="O14" s="160"/>
      <c r="P14" s="160"/>
    </row>
    <row r="15" spans="2:16" x14ac:dyDescent="0.2">
      <c r="B15" s="160" t="s">
        <v>87</v>
      </c>
      <c r="C15" s="160"/>
      <c r="D15" s="160"/>
      <c r="E15" s="160"/>
      <c r="F15" s="160"/>
      <c r="G15" s="160"/>
      <c r="H15" s="160"/>
      <c r="I15" s="160"/>
      <c r="J15" s="160"/>
      <c r="K15" s="160"/>
      <c r="L15" s="160"/>
      <c r="M15" s="160"/>
      <c r="N15" s="160"/>
      <c r="O15" s="160"/>
      <c r="P15" s="160"/>
    </row>
    <row r="16" spans="2:16" x14ac:dyDescent="0.2">
      <c r="B16" s="161"/>
    </row>
  </sheetData>
  <mergeCells count="6">
    <mergeCell ref="B7:B9"/>
    <mergeCell ref="C7:I7"/>
    <mergeCell ref="J7:P7"/>
    <mergeCell ref="B13:P13"/>
    <mergeCell ref="B14:P14"/>
    <mergeCell ref="B15:P15"/>
  </mergeCells>
  <hyperlinks>
    <hyperlink ref="B4" location="הוראות!A1" display="חזרה" xr:uid="{F2B24B84-4AE9-420A-899B-EA92735FB0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D1F6-C1E1-4D24-B113-32B6CCD003CF}">
  <dimension ref="B1:W16"/>
  <sheetViews>
    <sheetView rightToLeft="1" workbookViewId="0"/>
  </sheetViews>
  <sheetFormatPr defaultColWidth="8" defaultRowHeight="12.75" x14ac:dyDescent="0.2"/>
  <cols>
    <col min="1" max="1" width="1.375" style="20" customWidth="1"/>
    <col min="2" max="2" width="18.375" style="20" customWidth="1"/>
    <col min="3" max="23" width="5.25" style="20" customWidth="1"/>
    <col min="24" max="16384" width="8" style="20"/>
  </cols>
  <sheetData>
    <row r="1" spans="2:23" ht="18.75" x14ac:dyDescent="0.3">
      <c r="B1" s="2" t="str">
        <f>[1]הוראות!B33</f>
        <v>נספח ב5 - מדדי בקשות להעברת כספים בין קופות גמל או בין מסלולי השקעה (גמל)</v>
      </c>
    </row>
    <row r="2" spans="2:23" ht="20.25" x14ac:dyDescent="0.2">
      <c r="B2" s="4" t="str">
        <f>[1]הוראות!B13</f>
        <v>עוצ"מ קופ"ג של עובדי ציבור במושבים בע"מ</v>
      </c>
    </row>
    <row r="3" spans="2:23" ht="15.75" x14ac:dyDescent="0.25">
      <c r="B3" s="5" t="str">
        <f>CONCATENATE([1]הוראות!Z13,[1]הוראות!F13)</f>
        <v>הנתונים ביחידות בודדות לשנת 2023</v>
      </c>
    </row>
    <row r="4" spans="2:23" ht="18.75" x14ac:dyDescent="0.3">
      <c r="B4" s="6" t="s">
        <v>0</v>
      </c>
      <c r="I4" s="135" t="s">
        <v>88</v>
      </c>
    </row>
    <row r="5" spans="2:23" ht="15" x14ac:dyDescent="0.2">
      <c r="B5" s="136"/>
    </row>
    <row r="7" spans="2:23" x14ac:dyDescent="0.2">
      <c r="B7" s="137" t="s">
        <v>71</v>
      </c>
      <c r="C7" s="138" t="s">
        <v>89</v>
      </c>
      <c r="D7" s="139"/>
      <c r="E7" s="139"/>
      <c r="F7" s="139"/>
      <c r="G7" s="139"/>
      <c r="H7" s="139"/>
      <c r="I7" s="140"/>
      <c r="J7" s="138" t="s">
        <v>90</v>
      </c>
      <c r="K7" s="139"/>
      <c r="L7" s="139"/>
      <c r="M7" s="139"/>
      <c r="N7" s="139"/>
      <c r="O7" s="139"/>
      <c r="P7" s="140"/>
      <c r="Q7" s="138" t="s">
        <v>91</v>
      </c>
      <c r="R7" s="139"/>
      <c r="S7" s="139"/>
      <c r="T7" s="139"/>
      <c r="U7" s="139"/>
      <c r="V7" s="139"/>
      <c r="W7" s="140"/>
    </row>
    <row r="8" spans="2:23" ht="38.25" x14ac:dyDescent="0.2">
      <c r="B8" s="141"/>
      <c r="C8" s="146" t="s">
        <v>9</v>
      </c>
      <c r="D8" s="143" t="s">
        <v>74</v>
      </c>
      <c r="E8" s="143" t="s">
        <v>92</v>
      </c>
      <c r="F8" s="143" t="s">
        <v>93</v>
      </c>
      <c r="G8" s="143" t="s">
        <v>94</v>
      </c>
      <c r="H8" s="144" t="s">
        <v>95</v>
      </c>
      <c r="I8" s="162" t="s">
        <v>96</v>
      </c>
      <c r="J8" s="163" t="s">
        <v>9</v>
      </c>
      <c r="K8" s="143" t="s">
        <v>97</v>
      </c>
      <c r="L8" s="143" t="s">
        <v>98</v>
      </c>
      <c r="M8" s="143" t="s">
        <v>75</v>
      </c>
      <c r="N8" s="143" t="s">
        <v>76</v>
      </c>
      <c r="O8" s="144" t="s">
        <v>77</v>
      </c>
      <c r="P8" s="162" t="s">
        <v>99</v>
      </c>
      <c r="Q8" s="163" t="s">
        <v>9</v>
      </c>
      <c r="R8" s="143" t="s">
        <v>97</v>
      </c>
      <c r="S8" s="143" t="s">
        <v>98</v>
      </c>
      <c r="T8" s="143" t="s">
        <v>75</v>
      </c>
      <c r="U8" s="143" t="s">
        <v>76</v>
      </c>
      <c r="V8" s="144" t="s">
        <v>77</v>
      </c>
      <c r="W8" s="162" t="s">
        <v>99</v>
      </c>
    </row>
    <row r="9" spans="2:23" x14ac:dyDescent="0.2">
      <c r="B9" s="147"/>
      <c r="C9" s="152" t="s">
        <v>20</v>
      </c>
      <c r="D9" s="149" t="s">
        <v>21</v>
      </c>
      <c r="E9" s="150" t="s">
        <v>22</v>
      </c>
      <c r="F9" s="149" t="s">
        <v>23</v>
      </c>
      <c r="G9" s="149" t="s">
        <v>24</v>
      </c>
      <c r="H9" s="164" t="s">
        <v>25</v>
      </c>
      <c r="I9" s="151" t="s">
        <v>26</v>
      </c>
      <c r="J9" s="153" t="s">
        <v>27</v>
      </c>
      <c r="K9" s="149" t="s">
        <v>28</v>
      </c>
      <c r="L9" s="149" t="s">
        <v>29</v>
      </c>
      <c r="M9" s="153" t="s">
        <v>30</v>
      </c>
      <c r="N9" s="149" t="s">
        <v>31</v>
      </c>
      <c r="O9" s="164" t="s">
        <v>32</v>
      </c>
      <c r="P9" s="151" t="s">
        <v>33</v>
      </c>
      <c r="Q9" s="153" t="s">
        <v>34</v>
      </c>
      <c r="R9" s="149" t="s">
        <v>35</v>
      </c>
      <c r="S9" s="150" t="s">
        <v>36</v>
      </c>
      <c r="T9" s="149" t="s">
        <v>37</v>
      </c>
      <c r="U9" s="149" t="s">
        <v>38</v>
      </c>
      <c r="V9" s="164" t="s">
        <v>39</v>
      </c>
      <c r="W9" s="151" t="s">
        <v>40</v>
      </c>
    </row>
    <row r="10" spans="2:23" ht="25.5" x14ac:dyDescent="0.2">
      <c r="B10" s="154" t="s">
        <v>83</v>
      </c>
      <c r="C10" s="155">
        <f>IF('[1]נספח א5 - G'!$D$14=0,"",'[1]נספח א5 - G'!D14/'[1]נספח א5 - G'!$D$14)</f>
        <v>1</v>
      </c>
      <c r="D10" s="155">
        <f>IF('[1]נספח א5 - G'!$D$14=0,"",'[1]נספח א5 - G'!E14/'[1]נספח א5 - G'!$D$14)</f>
        <v>7.8125E-3</v>
      </c>
      <c r="E10" s="155">
        <f>IF('[1]נספח א5 - G'!$D$14=0,"",'[1]נספח א5 - G'!F14/'[1]נספח א5 - G'!$D$14)</f>
        <v>0.9921875</v>
      </c>
      <c r="F10" s="155">
        <f>IF('[1]נספח א5 - G'!$D$14=0,"",'[1]נספח א5 - G'!G14/'[1]נספח א5 - G'!$D$14)</f>
        <v>0</v>
      </c>
      <c r="G10" s="155">
        <f>IF('[1]נספח א5 - G'!$D$14=0,"",'[1]נספח א5 - G'!H14/'[1]נספח א5 - G'!$D$14)</f>
        <v>0</v>
      </c>
      <c r="H10" s="155">
        <f>IF('[1]נספח א5 - G'!$D$14=0,"",'[1]נספח א5 - G'!I14/'[1]נספח א5 - G'!$D$14)</f>
        <v>0</v>
      </c>
      <c r="I10" s="155">
        <f>IF('[1]נספח א5 - G'!$D$14=0,"",'[1]נספח א5 - G'!J14/'[1]נספח א5 - G'!$D$14)</f>
        <v>0</v>
      </c>
      <c r="J10" s="155">
        <f>IF('[1]נספח א5 - G'!$K$14=0,"",'[1]נספח א5 - G'!K14/'[1]נספח א5 - G'!$K$14)</f>
        <v>1</v>
      </c>
      <c r="K10" s="155">
        <f>IF('[1]נספח א5 - G'!$K$14=0,"",'[1]נספח א5 - G'!L14/'[1]נספח א5 - G'!$K$14)</f>
        <v>0</v>
      </c>
      <c r="L10" s="155">
        <f>IF('[1]נספח א5 - G'!$K$14=0,"",'[1]נספח א5 - G'!M14/'[1]נספח א5 - G'!$K$14)</f>
        <v>0</v>
      </c>
      <c r="M10" s="155">
        <f>IF('[1]נספח א5 - G'!$K$14=0,"",'[1]נספח א5 - G'!N14/'[1]נספח א5 - G'!$K$14)</f>
        <v>1</v>
      </c>
      <c r="N10" s="155">
        <f>IF('[1]נספח א5 - G'!$K$14=0,"",'[1]נספח א5 - G'!O14/'[1]נספח א5 - G'!$K$14)</f>
        <v>0</v>
      </c>
      <c r="O10" s="155">
        <f>IF('[1]נספח א5 - G'!$K$14=0,"",'[1]נספח א5 - G'!P14/'[1]נספח א5 - G'!$K$14)</f>
        <v>0</v>
      </c>
      <c r="P10" s="155">
        <f>IF('[1]נספח א5 - G'!$K$14=0,"",'[1]נספח א5 - G'!Q14/'[1]נספח א5 - G'!$K$14)</f>
        <v>0</v>
      </c>
      <c r="Q10" s="155">
        <f>IF('[1]נספח א5 - G'!$R$14=0,"",'[1]נספח א5 - G'!R14/'[1]נספח א5 - G'!$R$14)</f>
        <v>1</v>
      </c>
      <c r="R10" s="155">
        <f>IF('[1]נספח א5 - G'!$R$14=0,"",'[1]נספח א5 - G'!S14/'[1]נספח א5 - G'!$R$14)</f>
        <v>1</v>
      </c>
      <c r="S10" s="155">
        <f>IF('[1]נספח א5 - G'!$R$14=0,"",'[1]נספח א5 - G'!T14/'[1]נספח א5 - G'!$R$14)</f>
        <v>0</v>
      </c>
      <c r="T10" s="155">
        <f>IF('[1]נספח א5 - G'!$R$14=0,"",'[1]נספח א5 - G'!U14/'[1]נספח א5 - G'!$R$14)</f>
        <v>0</v>
      </c>
      <c r="U10" s="155">
        <f>IF('[1]נספח א5 - G'!$R$14=0,"",'[1]נספח א5 - G'!V14/'[1]נספח א5 - G'!$R$14)</f>
        <v>0</v>
      </c>
      <c r="V10" s="155">
        <f>IF('[1]נספח א5 - G'!$R$14=0,"",'[1]נספח א5 - G'!W14/'[1]נספח א5 - G'!$R$14)</f>
        <v>0</v>
      </c>
      <c r="W10" s="156">
        <f>IF('[1]נספח א5 - G'!$R$14=0,"",'[1]נספח א5 - G'!X14/'[1]נספח א5 - G'!$R$14)</f>
        <v>0</v>
      </c>
    </row>
    <row r="12" spans="2:23" x14ac:dyDescent="0.2">
      <c r="B12" s="165" t="s">
        <v>84</v>
      </c>
      <c r="C12" s="165"/>
      <c r="D12" s="165"/>
      <c r="E12" s="165"/>
      <c r="F12" s="165"/>
      <c r="G12" s="165"/>
      <c r="H12" s="165"/>
      <c r="I12" s="165"/>
      <c r="J12" s="165"/>
      <c r="K12" s="165"/>
      <c r="L12" s="165"/>
      <c r="M12" s="165"/>
      <c r="N12" s="165"/>
      <c r="O12" s="165"/>
      <c r="P12" s="165"/>
    </row>
    <row r="13" spans="2:23" x14ac:dyDescent="0.2">
      <c r="B13" s="160" t="s">
        <v>85</v>
      </c>
      <c r="C13" s="160"/>
      <c r="D13" s="160"/>
      <c r="E13" s="160"/>
      <c r="F13" s="160"/>
      <c r="G13" s="160"/>
      <c r="H13" s="160"/>
      <c r="I13" s="160"/>
      <c r="J13" s="160"/>
      <c r="K13" s="160"/>
      <c r="L13" s="160"/>
      <c r="M13" s="160"/>
      <c r="N13" s="160"/>
      <c r="O13" s="160"/>
      <c r="P13" s="160"/>
    </row>
    <row r="14" spans="2:23" x14ac:dyDescent="0.2">
      <c r="B14" s="160" t="s">
        <v>100</v>
      </c>
      <c r="C14" s="160"/>
      <c r="D14" s="160"/>
      <c r="E14" s="160"/>
      <c r="F14" s="160"/>
      <c r="G14" s="160"/>
      <c r="H14" s="160"/>
      <c r="I14" s="160"/>
      <c r="J14" s="160"/>
      <c r="K14" s="160"/>
      <c r="L14" s="160"/>
      <c r="M14" s="160"/>
      <c r="N14" s="160"/>
      <c r="O14" s="160"/>
      <c r="P14" s="160"/>
    </row>
    <row r="15" spans="2:23" x14ac:dyDescent="0.2">
      <c r="B15" s="160" t="s">
        <v>101</v>
      </c>
      <c r="C15" s="160"/>
      <c r="D15" s="160"/>
      <c r="E15" s="160"/>
      <c r="F15" s="160"/>
      <c r="G15" s="160"/>
      <c r="H15" s="160"/>
      <c r="I15" s="160"/>
      <c r="J15" s="160"/>
      <c r="K15" s="160"/>
      <c r="L15" s="160"/>
      <c r="M15" s="160"/>
      <c r="N15" s="160"/>
      <c r="O15" s="160"/>
      <c r="P15" s="160"/>
    </row>
    <row r="16" spans="2:23" x14ac:dyDescent="0.2">
      <c r="B16" s="160" t="s">
        <v>102</v>
      </c>
      <c r="C16" s="160"/>
      <c r="D16" s="160"/>
      <c r="E16" s="160"/>
      <c r="F16" s="160"/>
      <c r="G16" s="160"/>
      <c r="H16" s="160"/>
      <c r="I16" s="160"/>
      <c r="J16" s="160"/>
      <c r="K16" s="160"/>
      <c r="L16" s="160"/>
      <c r="M16" s="160"/>
      <c r="N16" s="160"/>
      <c r="O16" s="160"/>
      <c r="P16" s="160"/>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xr:uid="{E9E2BBC0-B359-4222-BECA-D27B6605879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 ב1</vt:lpstr>
      <vt:lpstr>פנסיוני ב3</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2024-04-07T06:09:33Z</dcterms:created>
  <dcterms:modified xsi:type="dcterms:W3CDTF">2024-04-07T06:13:57Z</dcterms:modified>
</cp:coreProperties>
</file>