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si_Otz\DOHRVHS\"/>
    </mc:Choice>
  </mc:AlternateContent>
  <bookViews>
    <workbookView xWindow="-15" yWindow="165" windowWidth="19440" windowHeight="11850" tabRatio="880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תעוד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קונצרני'!$B$1:$U$47</definedName>
    <definedName name="_xlnm.Print_Area" localSheetId="9">אופציות!$B$6:$L$41</definedName>
    <definedName name="_xlnm.Print_Area" localSheetId="21">הלוואות!$B$6:$Q$53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עתידיים'!$B$1:$K$35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השקעה'!$B$1:$K$35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מזומנים!$B$1:$L$32</definedName>
    <definedName name="_xlnm.Print_Area" localSheetId="5">מניות!$B$1:$O$74</definedName>
    <definedName name="_xlnm.Print_Area" localSheetId="0">'סכום נכסי הקרן'!$B$1:$D$49</definedName>
    <definedName name="_xlnm.Print_Area" localSheetId="22">'פקדונות מעל 3 חודשים'!$B$6:$O$30</definedName>
    <definedName name="_xlnm.Print_Area" localSheetId="7">'קרנות נאמנות'!$B$1:$O$34</definedName>
    <definedName name="_xlnm.Print_Area" localSheetId="2">'תעודות התחייבות ממשלתיות'!$B$1:$R$34</definedName>
    <definedName name="_xlnm.Print_Area" localSheetId="3">'תעודות חוב מסחריות '!$B$6:$U$29</definedName>
    <definedName name="_xlnm.Print_Area" localSheetId="6">'תעודות סל'!$B$1:$N$68</definedName>
  </definedNames>
  <calcPr calcId="152511"/>
</workbook>
</file>

<file path=xl/calcChain.xml><?xml version="1.0" encoding="utf-8"?>
<calcChain xmlns="http://schemas.openxmlformats.org/spreadsheetml/2006/main">
  <c r="O23" i="62" l="1"/>
  <c r="O13" i="62"/>
  <c r="L23" i="62"/>
  <c r="L13" i="62"/>
  <c r="I23" i="62"/>
  <c r="I13" i="62"/>
  <c r="L14" i="58" l="1"/>
  <c r="L13" i="58"/>
  <c r="K14" i="58"/>
  <c r="K13" i="58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</calcChain>
</file>

<file path=xl/sharedStrings.xml><?xml version="1.0" encoding="utf-8"?>
<sst xmlns="http://schemas.openxmlformats.org/spreadsheetml/2006/main" count="2349" uniqueCount="508">
  <si>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</si>
  <si>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</si>
  <si>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</si>
  <si>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</si>
  <si>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</si>
  <si>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</si>
  <si>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</si>
  <si>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</si>
  <si>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</si>
  <si>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</si>
  <si>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</si>
  <si>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</si>
  <si>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</si>
  <si>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</si>
  <si>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</si>
  <si>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</si>
  <si>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</si>
  <si>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</si>
  <si>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</si>
  <si>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</si>
  <si>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</si>
  <si>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</si>
  <si>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</si>
  <si>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</si>
  <si>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</si>
  <si>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</si>
  <si>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</si>
  <si>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</si>
  <si>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</si>
  <si>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סל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</si>
  <si>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</si>
  <si>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</si>
  <si>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</si>
  <si>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</si>
  <si>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</si>
  <si>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</si>
  <si>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</si>
  <si>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</si>
  <si>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</si>
  <si>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</si>
  <si>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</si>
  <si>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</si>
  <si>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</si>
  <si>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</si>
  <si>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</si>
  <si>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</si>
  <si>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</si>
  <si>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</si>
  <si>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</si>
  <si>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</si>
  <si>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</si>
  <si>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</si>
  <si>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</si>
  <si>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</si>
  <si>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</si>
  <si>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</si>
  <si>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</si>
  <si>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</si>
  <si>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</si>
  <si>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</si>
  <si>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</si>
  <si>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</si>
  <si>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</si>
  <si>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</si>
  <si>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</si>
  <si>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</si>
  <si>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</si>
  <si>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</si>
  <si>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</si>
  <si>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</si>
  <si>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</si>
  <si>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</si>
  <si>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</si>
  <si>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</si>
  <si>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</si>
  <si>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</si>
  <si>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</si>
  <si>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</si>
  <si>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</si>
  <si>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</si>
  <si>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</si>
  <si>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שמחקות מדדי מניות בישראל</t>
  </si>
  <si>
    <t>סה"כ שמחקות מדדי מניות בחו"ל</t>
  </si>
  <si>
    <t>סה"כ שמחקות מדדים אחרים בחו"ל</t>
  </si>
  <si>
    <t>סה"כ שמחקות מדדים אחרים בישראל</t>
  </si>
  <si>
    <t>סה"כ short</t>
  </si>
  <si>
    <t>סה"כ שמחקות מדדי מניות</t>
  </si>
  <si>
    <t>סה"כ שמחקות מדדים אחרים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</si>
  <si>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</si>
  <si>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</si>
  <si>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</si>
  <si>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</si>
  <si>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</si>
  <si>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</si>
  <si>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</si>
  <si>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</si>
  <si>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</si>
  <si>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</si>
  <si>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</si>
  <si>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</si>
  <si>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</si>
  <si>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</si>
  <si>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</si>
  <si>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</si>
  <si>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</si>
  <si>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</si>
  <si>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</si>
  <si>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</si>
  <si>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</si>
  <si>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</si>
  <si>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</si>
  <si>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</si>
  <si>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</si>
  <si>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</si>
  <si>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</si>
  <si>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</si>
  <si>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</si>
  <si>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</si>
  <si>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5. תעודות סל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</si>
  <si>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</si>
  <si>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</si>
  <si>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</si>
  <si>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</si>
  <si>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</si>
  <si>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</si>
  <si>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</si>
  <si>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</si>
  <si>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</si>
  <si>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</si>
  <si>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</si>
  <si>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</si>
  <si>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</si>
  <si>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</si>
  <si>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</si>
  <si>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</si>
  <si>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</si>
  <si>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</si>
  <si>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</si>
  <si>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</si>
  <si>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</si>
  <si>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</si>
  <si>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</si>
  <si>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</si>
  <si>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</si>
  <si>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</si>
  <si>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</si>
  <si>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</si>
  <si>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</si>
  <si>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</si>
  <si>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</si>
  <si>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</si>
  <si>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</si>
  <si>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</si>
  <si>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TSX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</si>
  <si>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</si>
  <si>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</si>
  <si>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</si>
  <si>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</si>
  <si>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</si>
  <si>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</si>
  <si>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</si>
  <si>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</si>
  <si>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</si>
  <si>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</si>
  <si>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</si>
  <si>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עץ ומוצריו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</si>
  <si>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</si>
  <si>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</si>
  <si>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</si>
  <si>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</si>
  <si>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</si>
  <si>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</si>
  <si>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</si>
  <si>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</si>
  <si>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</si>
  <si>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</si>
  <si>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</si>
  <si>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</si>
  <si>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</si>
  <si>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</si>
  <si>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</si>
  <si>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</si>
  <si>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</si>
  <si>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</si>
  <si>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</si>
  <si>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</si>
  <si>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</si>
  <si>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</si>
  <si>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</si>
  <si>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</si>
  <si>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</si>
  <si>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</si>
  <si>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</si>
  <si>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</si>
  <si>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</si>
  <si>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</si>
  <si>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</si>
  <si>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</si>
  <si>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</si>
  <si>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</si>
  <si>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</si>
  <si>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</si>
  <si>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</si>
  <si>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</si>
  <si>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</si>
  <si>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</si>
  <si>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</si>
  <si>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</si>
  <si>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</si>
  <si>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</si>
  <si>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</si>
  <si>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</si>
  <si>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</si>
  <si>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</si>
  <si>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</si>
  <si>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</si>
  <si>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</si>
  <si>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</si>
  <si>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</si>
  <si>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</si>
  <si>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</si>
  <si>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</si>
  <si>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</si>
  <si>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</si>
  <si>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</si>
  <si>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</si>
  <si>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</si>
  <si>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</si>
  <si>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</si>
  <si>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</si>
  <si>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</si>
  <si>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</si>
  <si>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</si>
  <si>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</si>
  <si>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</si>
  <si>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</si>
  <si>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</si>
  <si>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</si>
  <si>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</si>
  <si>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</si>
  <si>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</si>
  <si>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</si>
  <si>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</si>
  <si>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</si>
  <si>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</si>
  <si>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</si>
  <si>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</si>
  <si>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</si>
  <si>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</si>
  <si>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</si>
  <si>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</si>
  <si>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</si>
  <si>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</si>
  <si>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</si>
  <si>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</si>
  <si>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</si>
  <si>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</si>
  <si>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</si>
  <si>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</si>
  <si>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</si>
  <si>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</si>
  <si>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</si>
  <si>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</si>
  <si>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</si>
  <si>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</si>
  <si>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</si>
  <si>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</si>
  <si>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</si>
  <si>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>סה"כ פח"ק/פר"י</t>
  </si>
  <si>
    <t xml:space="preserve">תפ"ס (פועלים סהר)                                 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</si>
  <si>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</si>
  <si>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</si>
  <si>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</si>
  <si>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</si>
  <si>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28/06/2018</t>
  </si>
  <si>
    <t>עוצ"מ אגודה שיתופית לניהול קופות גמל בע"מ</t>
  </si>
  <si>
    <t>עוצ"מ - מסלול לבני 60 ומעלה</t>
  </si>
  <si>
    <t>570009449-00000000000346-0009785</t>
  </si>
  <si>
    <t xml:space="preserve">גליל  5903                                        </t>
  </si>
  <si>
    <t>אין דירוג</t>
  </si>
  <si>
    <t xml:space="preserve">ממשל צמודה 1019                                   </t>
  </si>
  <si>
    <t xml:space="preserve">ממשל צמודה 1020                                   </t>
  </si>
  <si>
    <t xml:space="preserve">ממשל צמודה 1025                                   </t>
  </si>
  <si>
    <t xml:space="preserve">ממשל שקלית 0120                                   </t>
  </si>
  <si>
    <t xml:space="preserve">ממשל שקלית 1018                                   </t>
  </si>
  <si>
    <t xml:space="preserve">ממשל שקלית 519                                    </t>
  </si>
  <si>
    <t xml:space="preserve">שחר ממשל שקלית 219                                </t>
  </si>
  <si>
    <t xml:space="preserve">ממשלתי משתנה 520 2020                             </t>
  </si>
  <si>
    <t xml:space="preserve">ארפורט ד                                          </t>
  </si>
  <si>
    <t>נדל"ן ובינוי</t>
  </si>
  <si>
    <t>ilAA</t>
  </si>
  <si>
    <t>מעלות S&amp;P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</si>
  <si>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</si>
  <si>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</si>
  <si>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</si>
  <si>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</si>
  <si>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</si>
  <si>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מבני תעשיה יט'                                    </t>
  </si>
  <si>
    <t xml:space="preserve">פז חברת נפט 2020/2030                             </t>
  </si>
  <si>
    <t>Energy</t>
  </si>
  <si>
    <t xml:space="preserve">מגה אור ד'                                        </t>
  </si>
  <si>
    <t>ilA</t>
  </si>
  <si>
    <t xml:space="preserve">שטראוס גרופ ה'                                    </t>
  </si>
  <si>
    <t>מזון</t>
  </si>
  <si>
    <t>ilAA+</t>
  </si>
  <si>
    <t xml:space="preserve">אמות ה'                                           </t>
  </si>
  <si>
    <t xml:space="preserve">יואל 4     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</si>
  <si>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</si>
  <si>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</si>
  <si>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</si>
  <si>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</si>
  <si>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</si>
  <si>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Aa3.il</t>
  </si>
  <si>
    <t xml:space="preserve">נכסים ובנין ט'                                    </t>
  </si>
  <si>
    <t>A1.il</t>
  </si>
  <si>
    <t xml:space="preserve">יוניברסל ב'                                       </t>
  </si>
  <si>
    <t xml:space="preserve">ויתניה ד'                                         </t>
  </si>
  <si>
    <t>A2.il</t>
  </si>
  <si>
    <t xml:space="preserve">ישראמקו נגב 2 א'                                  </t>
  </si>
  <si>
    <t xml:space="preserve">דלתא גליל תעשיות בע"מ סדרה ו'                     </t>
  </si>
  <si>
    <t>ilA1</t>
  </si>
  <si>
    <t xml:space="preserve">אבגול ד''                                         </t>
  </si>
  <si>
    <t>עץ, נייר ודפוס</t>
  </si>
  <si>
    <t xml:space="preserve">הראל השקעות 1                                     </t>
  </si>
  <si>
    <t xml:space="preserve">אלביט מערכות מ''ר                                 </t>
  </si>
  <si>
    <t>ביטחוניות</t>
  </si>
  <si>
    <t xml:space="preserve">דלק קידוחים יהש מ"ר                               </t>
  </si>
  <si>
    <t xml:space="preserve">כיל מ"ר                                           </t>
  </si>
  <si>
    <t>כימיה, גומי ופלסטיק</t>
  </si>
  <si>
    <t xml:space="preserve">אמות השקעות                                       </t>
  </si>
  <si>
    <t xml:space="preserve">טבע מ"ר                                           </t>
  </si>
  <si>
    <t>פארמה</t>
  </si>
  <si>
    <t xml:space="preserve">פריגו מ"ר                                         </t>
  </si>
  <si>
    <t xml:space="preserve">נייס מ"ר                                          </t>
  </si>
  <si>
    <t xml:space="preserve">שופרסל מ"ר                                        </t>
  </si>
  <si>
    <t xml:space="preserve">שפיר הנדסה                                        </t>
  </si>
  <si>
    <t>מתכת ומוצרי בניה</t>
  </si>
  <si>
    <t xml:space="preserve">מבני תעשיה מ"ר                                    </t>
  </si>
  <si>
    <t xml:space="preserve">ריט 1                                             </t>
  </si>
  <si>
    <t xml:space="preserve">Teva Pharmaceutical Industries Limi               </t>
  </si>
  <si>
    <t>US8816242098</t>
  </si>
  <si>
    <t>NYSE</t>
  </si>
  <si>
    <t>YAHOO FINANCE</t>
  </si>
  <si>
    <t>Pharmaceuticals, Biotechn</t>
  </si>
  <si>
    <t xml:space="preserve">Check Point Software Technologies L               </t>
  </si>
  <si>
    <t>IL0010824113</t>
  </si>
  <si>
    <t>NASDAQ</t>
  </si>
  <si>
    <t>Software &amp; Services</t>
  </si>
  <si>
    <t xml:space="preserve">Goldman Sschs Group (GS)                          </t>
  </si>
  <si>
    <t>US38141G1040</t>
  </si>
  <si>
    <t>Banks</t>
  </si>
  <si>
    <t xml:space="preserve">Wells Fargo &amp; Company (WFC)                       </t>
  </si>
  <si>
    <t>US9497461015</t>
  </si>
  <si>
    <t xml:space="preserve">The Boeing Company (BA)                           </t>
  </si>
  <si>
    <t>US0970231058</t>
  </si>
  <si>
    <t>Capital Goods</t>
  </si>
  <si>
    <t xml:space="preserve">STARBUCKS CORP-SBUX                               </t>
  </si>
  <si>
    <t>Consumer Services</t>
  </si>
  <si>
    <t xml:space="preserve">Bank of America Corporation (BAC)                 </t>
  </si>
  <si>
    <t>US0605051046</t>
  </si>
  <si>
    <t>Diversified Financials</t>
  </si>
  <si>
    <t xml:space="preserve">JPMorgan Chase &amp; Co. (JPM)                        </t>
  </si>
  <si>
    <t>US46625H1005</t>
  </si>
  <si>
    <t xml:space="preserve">Visa-V                                            </t>
  </si>
  <si>
    <t>US57636Q1040</t>
  </si>
  <si>
    <t xml:space="preserve">SEDG-SolarEdge Technologies                       </t>
  </si>
  <si>
    <t>US83417M1045</t>
  </si>
  <si>
    <t xml:space="preserve">BOSTON SCIENTIF                                   </t>
  </si>
  <si>
    <t>US1011371077</t>
  </si>
  <si>
    <t>Health Care Equipment &amp; S</t>
  </si>
  <si>
    <t xml:space="preserve">PSCH-POWERSHARES S&amp;P                              </t>
  </si>
  <si>
    <t>US73937B8862</t>
  </si>
  <si>
    <t xml:space="preserve">STRYKER CORP-SYK                                  </t>
  </si>
  <si>
    <t>US8636671013</t>
  </si>
  <si>
    <t xml:space="preserve">ALI-BABA GROUP H                                  </t>
  </si>
  <si>
    <t>US01609W1027</t>
  </si>
  <si>
    <t>Internet</t>
  </si>
  <si>
    <t xml:space="preserve">Perrigo Company plc (PRGO)                        </t>
  </si>
  <si>
    <t>IE00BGH1M568</t>
  </si>
  <si>
    <t xml:space="preserve">Sanofi (SAN.PA)                                   </t>
  </si>
  <si>
    <t>FR0000120578</t>
  </si>
  <si>
    <t>EURONEXT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</si>
  <si>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</si>
  <si>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</si>
  <si>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</si>
  <si>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</si>
  <si>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</si>
  <si>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INTEL CORP-intc                                   </t>
  </si>
  <si>
    <t>US4581401001</t>
  </si>
  <si>
    <t>Semiconductors &amp; Semicond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</si>
  <si>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</si>
  <si>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</si>
  <si>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</si>
  <si>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</si>
  <si>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DAL-DELTA AIR LINES                               </t>
  </si>
  <si>
    <t>US2473617023</t>
  </si>
  <si>
    <t>Sevices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</si>
  <si>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</si>
  <si>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</si>
  <si>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</si>
  <si>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</si>
  <si>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EBAY INC                                          </t>
  </si>
  <si>
    <t>US2786421030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</si>
  <si>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</si>
  <si>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</si>
  <si>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</si>
  <si>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</si>
  <si>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Morgan Stanley (MS)                               </t>
  </si>
  <si>
    <t>US6174464486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</si>
  <si>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</si>
  <si>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</si>
  <si>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</si>
  <si>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</si>
  <si>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</si>
  <si>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</si>
  <si>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SQUARE INC-SQ                                     </t>
  </si>
  <si>
    <t>US8522341036</t>
  </si>
  <si>
    <t>Technology</t>
  </si>
  <si>
    <t xml:space="preserve">YY INC                                            </t>
  </si>
  <si>
    <t>US98426T1060</t>
  </si>
  <si>
    <t xml:space="preserve">Apple Inc. (AAPL)                                 </t>
  </si>
  <si>
    <t>US0378331005</t>
  </si>
  <si>
    <t>Technology Hardware &amp; Equ</t>
  </si>
  <si>
    <t xml:space="preserve">סיסקו-CSCO                                        </t>
  </si>
  <si>
    <t>US17275R1023</t>
  </si>
  <si>
    <t xml:space="preserve">תכלית ת"א sme60 סד' 1                             </t>
  </si>
  <si>
    <t>מניות</t>
  </si>
  <si>
    <t xml:space="preserve">תכלית ת"א בנקים סד' 1                             </t>
  </si>
  <si>
    <t xml:space="preserve">קסם 600 STOXX EUROPE                              </t>
  </si>
  <si>
    <t xml:space="preserve">קסם S&amp;P 500                                       </t>
  </si>
  <si>
    <t xml:space="preserve">אינדקס בונד 40                                    </t>
  </si>
  <si>
    <t>אג״ח</t>
  </si>
  <si>
    <t xml:space="preserve">הראל סל תל בונד 40                                </t>
  </si>
  <si>
    <t xml:space="preserve">הראל סל תל בונד צמודות                            </t>
  </si>
  <si>
    <t xml:space="preserve">פסגות סל תל בונד 20 סד' 3                         </t>
  </si>
  <si>
    <t xml:space="preserve">פסגות תל בונד משתנה                               </t>
  </si>
  <si>
    <t xml:space="preserve">קסם תל בונד 20                                    </t>
  </si>
  <si>
    <t xml:space="preserve">ת.ס. ת"ב צמוד                                     </t>
  </si>
  <si>
    <t xml:space="preserve">תכלית ת.ב. 20  -   3                              </t>
  </si>
  <si>
    <t xml:space="preserve">תכלית ת.ב. ל.צ.                                   </t>
  </si>
  <si>
    <t xml:space="preserve">"Industrial Select Sector SPDR ETF                </t>
  </si>
  <si>
    <t>US81369Y7040</t>
  </si>
  <si>
    <t xml:space="preserve">ASHR-ETF CHINA                                    </t>
  </si>
  <si>
    <t>US2330518794</t>
  </si>
  <si>
    <t xml:space="preserve">Consumer Discret Sel Sect SPDR ETF                </t>
  </si>
  <si>
    <t>US81369Y407</t>
  </si>
  <si>
    <t xml:space="preserve">EWQ-ISHARES MSCI FRANCE ETF                       </t>
  </si>
  <si>
    <t>US4642867075</t>
  </si>
  <si>
    <t xml:space="preserve">FDN-FIRST RTUST DJ INTERNET                       </t>
  </si>
  <si>
    <t>US33733E3027</t>
  </si>
  <si>
    <t xml:space="preserve">FXI-ISHARES CHINA LARGE                           </t>
  </si>
  <si>
    <t>US4642871846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</si>
  <si>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</si>
  <si>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</si>
  <si>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</si>
  <si>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</si>
  <si>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 - EWG                        </t>
  </si>
  <si>
    <t>US4642868065</t>
  </si>
  <si>
    <t xml:space="preserve">ISHARES MSCI SOUTH KOREA-EWY                      </t>
  </si>
  <si>
    <t>US4642867729</t>
  </si>
  <si>
    <t xml:space="preserve">ISHARES MSCI TAIWAN-EWT                           </t>
  </si>
  <si>
    <t>US46434G7723</t>
  </si>
  <si>
    <t xml:space="preserve">KWEB-CHINA INTERNET                               </t>
  </si>
  <si>
    <t>US5007673065</t>
  </si>
  <si>
    <t xml:space="preserve">SPDR S&amp;P Regional Banking ETF (KRE)               </t>
  </si>
  <si>
    <t>US78464A6982</t>
  </si>
  <si>
    <t xml:space="preserve">XLE-ENERGY SELECT SECTOR FOUND                    </t>
  </si>
  <si>
    <t>US81369Y5069</t>
  </si>
  <si>
    <t xml:space="preserve">iShares Core MSCI Emerging Markets                </t>
  </si>
  <si>
    <t>US46434G1031</t>
  </si>
  <si>
    <t xml:space="preserve">iShares EURO STOXX Banks 30-15 (DE)               </t>
  </si>
  <si>
    <t>DE0006289309</t>
  </si>
  <si>
    <t xml:space="preserve">iShares MSCI Brazil Capped (EWZ)                  </t>
  </si>
  <si>
    <t>US4642864007</t>
  </si>
  <si>
    <t xml:space="preserve">iShares MSCI EM (EEM)                             </t>
  </si>
  <si>
    <t>US4642872349</t>
  </si>
  <si>
    <t xml:space="preserve">iShares MSCI Spain Capped (EWP)                   </t>
  </si>
  <si>
    <t>US4642867646</t>
  </si>
  <si>
    <t xml:space="preserve">iShares Russell 2000 (EWI)                        </t>
  </si>
  <si>
    <t>US4642868552</t>
  </si>
  <si>
    <t xml:space="preserve">iShares STOXX Europe 600 Banks (DE)               </t>
  </si>
  <si>
    <t>DE000A0F5UJ7</t>
  </si>
  <si>
    <t>סה"כ אג"ח ממשלתי</t>
  </si>
  <si>
    <t xml:space="preserve">NOMURA FUNDS IR                                   </t>
  </si>
  <si>
    <t>IE00B3SHFF36</t>
  </si>
  <si>
    <t xml:space="preserve">SUMI TRUST INVESTMENT FUNDS                       </t>
  </si>
  <si>
    <t>IE00BLD2G458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</si>
  <si>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</si>
  <si>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</si>
  <si>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</si>
  <si>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</si>
  <si>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</si>
  <si>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ALPHHA OPPORTUNITIES LP                           </t>
  </si>
  <si>
    <t xml:space="preserve">SPHERA FUND NIS                                   </t>
  </si>
  <si>
    <t xml:space="preserve">TULIP CAPITAL FUND                                </t>
  </si>
  <si>
    <t>סה"כ ₪ / מט"ח</t>
  </si>
  <si>
    <t>סה"כ חוזים עתידיים בישראל:</t>
  </si>
  <si>
    <t xml:space="preserve">FW3.546-22/08/18                                  </t>
  </si>
  <si>
    <t>ל.ר.</t>
  </si>
  <si>
    <t xml:space="preserve">ריבית לקבל                                        </t>
  </si>
  <si>
    <t>דולר</t>
  </si>
  <si>
    <t>יורו</t>
  </si>
  <si>
    <t>US8552441094</t>
  </si>
  <si>
    <t>עו"ש בנק הבינלאומי</t>
  </si>
  <si>
    <t xml:space="preserve">עו"ש דולר (פועלים סהר)                                         </t>
  </si>
  <si>
    <t>פועלים סה"ר</t>
  </si>
  <si>
    <t>סה"כ תל אביב 35</t>
  </si>
  <si>
    <t>סה"כ תל אביב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</si>
</sst>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0.0000"/>
  </numFmts>
  <fonts count="28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164" fontId="2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6" fontId="12" fillId="0" borderId="0" applyFill="0" applyBorder="0" applyProtection="0">
      <alignment horizontal="right"/>
    </xf>
    <xf numFmtId="166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0" fontId="9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2" fillId="0" borderId="0" xfId="11" applyFill="1" applyBorder="1" applyAlignment="1" applyProtection="1">
      <alignment horizontal="center" readingOrder="2"/>
    </xf>
    <xf numFmtId="0" fontId="9" fillId="2" borderId="8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14" fillId="2" borderId="11" xfId="7" applyNumberFormat="1" applyFont="1" applyFill="1" applyBorder="1" applyAlignment="1">
      <alignment horizontal="center" vertical="center" wrapText="1" readingOrder="2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 wrapText="1"/>
    </xf>
    <xf numFmtId="0" fontId="9" fillId="0" borderId="15" xfId="7" applyFont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5" fillId="3" borderId="26" xfId="7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14" fillId="3" borderId="11" xfId="7" applyNumberFormat="1" applyFont="1" applyFill="1" applyBorder="1" applyAlignment="1">
      <alignment horizontal="center" vertical="center" wrapText="1" readingOrder="2"/>
    </xf>
    <xf numFmtId="0" fontId="4" fillId="0" borderId="0" xfId="7" applyFont="1" applyBorder="1" applyAlignment="1">
      <alignment horizontal="center"/>
    </xf>
    <xf numFmtId="0" fontId="5" fillId="2" borderId="26" xfId="0" applyFont="1" applyFill="1" applyBorder="1" applyAlignment="1">
      <alignment horizontal="right" wrapText="1"/>
    </xf>
    <xf numFmtId="0" fontId="5" fillId="3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5"/>
    </xf>
    <xf numFmtId="0" fontId="5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4"/>
    </xf>
    <xf numFmtId="49" fontId="5" fillId="2" borderId="7" xfId="0" applyNumberFormat="1" applyFont="1" applyFill="1" applyBorder="1" applyAlignment="1">
      <alignment horizontal="center" wrapText="1"/>
    </xf>
    <xf numFmtId="3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5" fillId="2" borderId="29" xfId="0" applyNumberFormat="1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right" wrapText="1" indent="2"/>
    </xf>
    <xf numFmtId="0" fontId="10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3"/>
    </xf>
    <xf numFmtId="0" fontId="5" fillId="2" borderId="7" xfId="0" applyFont="1" applyFill="1" applyBorder="1" applyAlignment="1">
      <alignment horizontal="center" vertical="center" wrapText="1"/>
    </xf>
    <xf numFmtId="49" fontId="14" fillId="2" borderId="30" xfId="7" applyNumberFormat="1" applyFont="1" applyFill="1" applyBorder="1" applyAlignment="1">
      <alignment horizontal="right" vertical="center" wrapText="1" readingOrder="2"/>
    </xf>
    <xf numFmtId="0" fontId="14" fillId="2" borderId="28" xfId="7" applyNumberFormat="1" applyFont="1" applyFill="1" applyBorder="1" applyAlignment="1">
      <alignment horizontal="right" vertical="center" wrapText="1" indent="1"/>
    </xf>
    <xf numFmtId="49" fontId="14" fillId="2" borderId="28" xfId="7" applyNumberFormat="1" applyFont="1" applyFill="1" applyBorder="1" applyAlignment="1">
      <alignment horizontal="right" vertical="center" wrapText="1" indent="3" readingOrder="2"/>
    </xf>
    <xf numFmtId="0" fontId="14" fillId="2" borderId="30" xfId="7" applyNumberFormat="1" applyFont="1" applyFill="1" applyBorder="1" applyAlignment="1">
      <alignment horizontal="right" vertical="center" wrapText="1" indent="1"/>
    </xf>
    <xf numFmtId="0" fontId="14" fillId="2" borderId="28" xfId="7" applyNumberFormat="1" applyFont="1" applyFill="1" applyBorder="1" applyAlignment="1">
      <alignment horizontal="right" vertical="center" wrapText="1" readingOrder="2"/>
    </xf>
    <xf numFmtId="0" fontId="14" fillId="2" borderId="30" xfId="7" applyNumberFormat="1" applyFont="1" applyFill="1" applyBorder="1" applyAlignment="1">
      <alignment horizontal="right" vertical="center" wrapText="1" indent="1" readingOrder="2"/>
    </xf>
    <xf numFmtId="49" fontId="5" fillId="2" borderId="8" xfId="7" applyNumberFormat="1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1" fillId="0" borderId="27" xfId="0" applyNumberFormat="1" applyFont="1" applyBorder="1" applyAlignment="1">
      <alignment horizontal="right" vertical="center" indent="1"/>
    </xf>
    <xf numFmtId="0" fontId="1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1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1" fillId="0" borderId="27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1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0" fontId="27" fillId="0" borderId="0" xfId="7" applyNumberFormat="1" applyFont="1" applyAlignment="1" applyProtection="1">
      <alignment horizontal="center"/>
      <protection hidden="1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2" fontId="26" fillId="0" borderId="27" xfId="7" applyNumberFormat="1" applyFont="1" applyBorder="1" applyAlignment="1" applyProtection="1">
      <alignment horizontal="right" vertical="center" indent="1"/>
      <protection hidden="1"/>
    </xf>
    <xf numFmtId="4" fontId="4" fillId="0" borderId="0" xfId="7" applyNumberFormat="1" applyFont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readingOrder="2"/>
    </xf>
    <xf numFmtId="0" fontId="10" fillId="0" borderId="0" xfId="0" applyFont="1" applyAlignment="1">
      <alignment horizontal="right" readingOrder="2"/>
    </xf>
    <xf numFmtId="0" fontId="10" fillId="2" borderId="26" xfId="0" applyFont="1" applyFill="1" applyBorder="1" applyAlignment="1">
      <alignment horizontal="right" wrapText="1" indent="5"/>
    </xf>
    <xf numFmtId="0" fontId="10" fillId="2" borderId="26" xfId="0" applyFont="1" applyFill="1" applyBorder="1" applyAlignment="1">
      <alignment horizontal="right" wrapText="1" indent="4"/>
    </xf>
    <xf numFmtId="4" fontId="1" fillId="0" borderId="27" xfId="0" applyNumberFormat="1" applyFont="1" applyFill="1" applyBorder="1" applyAlignment="1">
      <alignment horizontal="right" vertical="center" indent="1"/>
    </xf>
    <xf numFmtId="0" fontId="5" fillId="2" borderId="32" xfId="0" applyFont="1" applyFill="1" applyBorder="1" applyAlignment="1">
      <alignment horizontal="right" wrapText="1"/>
    </xf>
    <xf numFmtId="167" fontId="1" fillId="0" borderId="27" xfId="0" applyNumberFormat="1" applyFont="1" applyFill="1" applyBorder="1" applyAlignment="1">
      <alignment horizontal="right" vertical="center" indent="1"/>
    </xf>
    <xf numFmtId="0" fontId="10" fillId="2" borderId="26" xfId="0" applyFont="1" applyFill="1" applyBorder="1" applyAlignment="1">
      <alignment horizontal="right" wrapText="1" indent="2"/>
    </xf>
    <xf numFmtId="0" fontId="10" fillId="2" borderId="26" xfId="0" applyFont="1" applyFill="1" applyBorder="1" applyAlignment="1">
      <alignment horizontal="right" wrapText="1" indent="1"/>
    </xf>
    <xf numFmtId="0" fontId="10" fillId="2" borderId="26" xfId="0" applyFont="1" applyFill="1" applyBorder="1" applyAlignment="1">
      <alignment horizontal="right" wrapText="1" indent="3"/>
    </xf>
    <xf numFmtId="49" fontId="14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68" fontId="25" fillId="0" borderId="27" xfId="7" applyNumberFormat="1" applyFont="1" applyBorder="1" applyAlignment="1" applyProtection="1">
      <alignment horizontal="center" vertical="center"/>
      <protection hidden="1"/>
    </xf>
    <xf numFmtId="0" fontId="7" fillId="2" borderId="18" xfId="7" applyFont="1" applyFill="1" applyBorder="1" applyAlignment="1">
      <alignment horizontal="center" vertical="center" wrapText="1"/>
    </xf>
    <xf numFmtId="0" fontId="7" fillId="2" borderId="19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 readingOrder="2"/>
    </xf>
    <xf numFmtId="0" fontId="7" fillId="2" borderId="21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0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7" fillId="2" borderId="22" xfId="0" applyFont="1" applyFill="1" applyBorder="1" applyAlignment="1">
      <alignment horizontal="center" vertical="center" wrapText="1" readingOrder="2"/>
    </xf>
    <xf numFmtId="0" fontId="7" fillId="2" borderId="23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3">
    <cellStyle name="Comma" xfId="12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_2007-16618" xfId="7"/>
    <cellStyle name="Percent 2" xfId="8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1" t="s">
        <v>274</v>
      </c>
    </row>
    <row r="2" spans="1:36">
      <c r="B2" s="81" t="s">
        <v>275</v>
      </c>
    </row>
    <row r="3" spans="1:36">
      <c r="B3" s="81" t="s">
        <v>276</v>
      </c>
    </row>
    <row r="4" spans="1:36">
      <c r="B4" s="81" t="s">
        <v>277</v>
      </c>
    </row>
    <row r="5" spans="1:36">
      <c r="B5" s="81"/>
    </row>
    <row r="6" spans="1:36" ht="26.25" customHeight="1">
      <c r="B6" s="125" t="s">
        <v>191</v>
      </c>
      <c r="C6" s="126"/>
      <c r="D6" s="127"/>
    </row>
    <row r="7" spans="1:36" s="9" customFormat="1">
      <c r="B7" s="20"/>
      <c r="C7" s="21" t="s">
        <v>138</v>
      </c>
      <c r="D7" s="22" t="s">
        <v>136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1" t="s">
        <v>138</v>
      </c>
    </row>
    <row r="8" spans="1:36" s="9" customFormat="1">
      <c r="B8" s="20"/>
      <c r="C8" s="23" t="s">
        <v>251</v>
      </c>
      <c r="D8" s="24" t="s">
        <v>20</v>
      </c>
      <c r="AJ8" s="31" t="s">
        <v>139</v>
      </c>
    </row>
    <row r="9" spans="1:36" s="10" customFormat="1" ht="18" customHeight="1">
      <c r="B9" s="30"/>
      <c r="C9" s="61" t="s">
        <v>1</v>
      </c>
      <c r="D9" s="75" t="s">
        <v>2</v>
      </c>
      <c r="AJ9" s="31" t="s">
        <v>147</v>
      </c>
    </row>
    <row r="10" spans="1:36" s="10" customFormat="1" ht="18" customHeight="1">
      <c r="B10" s="69" t="s">
        <v>190</v>
      </c>
      <c r="C10" s="102"/>
      <c r="D10" s="103"/>
      <c r="AJ10" s="46"/>
    </row>
    <row r="11" spans="1:36">
      <c r="A11" s="33" t="s">
        <v>158</v>
      </c>
      <c r="B11" s="70" t="s">
        <v>192</v>
      </c>
      <c r="C11" s="106">
        <f>מזומנים!J10</f>
        <v>6898.52</v>
      </c>
      <c r="D11" s="108">
        <f>מזומנים!L10</f>
        <v>8.5</v>
      </c>
    </row>
    <row r="12" spans="1:36">
      <c r="B12" s="70" t="s">
        <v>193</v>
      </c>
      <c r="C12" s="106"/>
      <c r="D12" s="123"/>
    </row>
    <row r="13" spans="1:36">
      <c r="A13" s="34" t="s">
        <v>158</v>
      </c>
      <c r="B13" s="71" t="s">
        <v>93</v>
      </c>
      <c r="C13" s="106">
        <f>'תעודות התחייבות ממשלתיות'!O11</f>
        <v>34118.449999999997</v>
      </c>
      <c r="D13" s="108">
        <f>'תעודות התחייבות ממשלתיות'!R11</f>
        <v>42.05</v>
      </c>
    </row>
    <row r="14" spans="1:36">
      <c r="A14" s="34" t="s">
        <v>158</v>
      </c>
      <c r="B14" s="71" t="s">
        <v>94</v>
      </c>
      <c r="C14" s="106">
        <f>'תעודות חוב מסחריות '!R11</f>
        <v>0</v>
      </c>
      <c r="D14" s="108">
        <f>'תעודות חוב מסחריות '!U11</f>
        <v>0</v>
      </c>
      <c r="G14" s="110"/>
    </row>
    <row r="15" spans="1:36">
      <c r="A15" s="34" t="s">
        <v>158</v>
      </c>
      <c r="B15" s="71" t="s">
        <v>95</v>
      </c>
      <c r="C15" s="106">
        <f>'אג"ח קונצרני'!R11</f>
        <v>6562.7</v>
      </c>
      <c r="D15" s="108">
        <f>'אג"ח קונצרני'!U11</f>
        <v>8.09</v>
      </c>
    </row>
    <row r="16" spans="1:36">
      <c r="A16" s="34" t="s">
        <v>158</v>
      </c>
      <c r="B16" s="71" t="s">
        <v>96</v>
      </c>
      <c r="C16" s="106">
        <f>מניות!L11</f>
        <v>8880.19</v>
      </c>
      <c r="D16" s="108">
        <f>מניות!O11</f>
        <v>10.94</v>
      </c>
    </row>
    <row r="17" spans="1:4">
      <c r="A17" s="34" t="s">
        <v>158</v>
      </c>
      <c r="B17" s="71" t="s">
        <v>97</v>
      </c>
      <c r="C17" s="106">
        <f>'תעודות סל'!K11</f>
        <v>22068.350000000002</v>
      </c>
      <c r="D17" s="108">
        <f>'תעודות סל'!N11</f>
        <v>27.2</v>
      </c>
    </row>
    <row r="18" spans="1:4">
      <c r="A18" s="34" t="s">
        <v>158</v>
      </c>
      <c r="B18" s="71" t="s">
        <v>98</v>
      </c>
      <c r="C18" s="106">
        <f>'קרנות נאמנות'!L11</f>
        <v>259.85000000000002</v>
      </c>
      <c r="D18" s="108">
        <f>'קרנות נאמנות'!O11</f>
        <v>0.32</v>
      </c>
    </row>
    <row r="19" spans="1:4">
      <c r="A19" s="34" t="s">
        <v>158</v>
      </c>
      <c r="B19" s="71" t="s">
        <v>99</v>
      </c>
      <c r="C19" s="106">
        <f>'כתבי אופציה'!I11</f>
        <v>0</v>
      </c>
      <c r="D19" s="108">
        <f>'כתבי אופציה'!L11</f>
        <v>0</v>
      </c>
    </row>
    <row r="20" spans="1:4">
      <c r="A20" s="34" t="s">
        <v>158</v>
      </c>
      <c r="B20" s="71" t="s">
        <v>100</v>
      </c>
      <c r="C20" s="106">
        <f>אופציות!I11</f>
        <v>0</v>
      </c>
      <c r="D20" s="108">
        <f>אופציות!L11</f>
        <v>0</v>
      </c>
    </row>
    <row r="21" spans="1:4">
      <c r="A21" s="34" t="s">
        <v>158</v>
      </c>
      <c r="B21" s="71" t="s">
        <v>101</v>
      </c>
      <c r="C21" s="106">
        <f>'חוזים עתידיים'!I11</f>
        <v>0</v>
      </c>
      <c r="D21" s="108">
        <f>'חוזים עתידיים'!K11</f>
        <v>0</v>
      </c>
    </row>
    <row r="22" spans="1:4">
      <c r="A22" s="34" t="s">
        <v>158</v>
      </c>
      <c r="B22" s="71" t="s">
        <v>102</v>
      </c>
      <c r="C22" s="106">
        <f>'מוצרים מובנים'!N11</f>
        <v>0</v>
      </c>
      <c r="D22" s="108">
        <f>'מוצרים מובנים'!Q11</f>
        <v>0</v>
      </c>
    </row>
    <row r="23" spans="1:4">
      <c r="B23" s="70" t="s">
        <v>194</v>
      </c>
      <c r="C23" s="106"/>
      <c r="D23" s="123"/>
    </row>
    <row r="24" spans="1:4">
      <c r="A24" s="34" t="s">
        <v>158</v>
      </c>
      <c r="B24" s="71" t="s">
        <v>103</v>
      </c>
      <c r="C24" s="106">
        <f>'לא סחיר- תעודות התחייבות ממשלתי'!M11</f>
        <v>0</v>
      </c>
      <c r="D24" s="108">
        <f>'לא סחיר- תעודות התחייבות ממשלתי'!P11</f>
        <v>0</v>
      </c>
    </row>
    <row r="25" spans="1:4">
      <c r="A25" s="34" t="s">
        <v>158</v>
      </c>
      <c r="B25" s="71" t="s">
        <v>104</v>
      </c>
      <c r="C25" s="106">
        <f>'לא סחיר - תעודות חוב מסחריות'!P11</f>
        <v>0</v>
      </c>
      <c r="D25" s="108">
        <f>'לא סחיר - תעודות חוב מסחריות'!S11</f>
        <v>0</v>
      </c>
    </row>
    <row r="26" spans="1:4">
      <c r="A26" s="34" t="s">
        <v>158</v>
      </c>
      <c r="B26" s="71" t="s">
        <v>95</v>
      </c>
      <c r="C26" s="106">
        <f>'לא סחיר - אג"ח קונצרני'!P11</f>
        <v>0</v>
      </c>
      <c r="D26" s="108">
        <f>'לא סחיר - אג"ח קונצרני'!S11</f>
        <v>0</v>
      </c>
    </row>
    <row r="27" spans="1:4">
      <c r="A27" s="34" t="s">
        <v>158</v>
      </c>
      <c r="B27" s="71" t="s">
        <v>105</v>
      </c>
      <c r="C27" s="106">
        <f>'לא סחיר - מניות'!J11</f>
        <v>0</v>
      </c>
      <c r="D27" s="108">
        <f>'לא סחיר - מניות'!M11</f>
        <v>0</v>
      </c>
    </row>
    <row r="28" spans="1:4">
      <c r="A28" s="34" t="s">
        <v>158</v>
      </c>
      <c r="B28" s="71" t="s">
        <v>106</v>
      </c>
      <c r="C28" s="106">
        <f>'לא סחיר - קרנות השקעה'!H11</f>
        <v>2375.19</v>
      </c>
      <c r="D28" s="108">
        <f>'לא סחיר - קרנות השקעה'!K11</f>
        <v>2.93</v>
      </c>
    </row>
    <row r="29" spans="1:4">
      <c r="A29" s="34" t="s">
        <v>158</v>
      </c>
      <c r="B29" s="71" t="s">
        <v>107</v>
      </c>
      <c r="C29" s="106">
        <f>'לא סחיר - כתבי אופציה'!I11</f>
        <v>0</v>
      </c>
      <c r="D29" s="108">
        <f>'לא סחיר - כתבי אופציה'!L11</f>
        <v>0</v>
      </c>
    </row>
    <row r="30" spans="1:4">
      <c r="A30" s="34" t="s">
        <v>158</v>
      </c>
      <c r="B30" s="71" t="s">
        <v>218</v>
      </c>
      <c r="C30" s="106">
        <f>'לא סחיר - אופציות'!I11</f>
        <v>0</v>
      </c>
      <c r="D30" s="108">
        <f>'לא סחיר - אופציות'!L11</f>
        <v>0</v>
      </c>
    </row>
    <row r="31" spans="1:4">
      <c r="A31" s="34" t="s">
        <v>158</v>
      </c>
      <c r="B31" s="71" t="s">
        <v>132</v>
      </c>
      <c r="C31" s="106">
        <f>'לא סחיר - חוזים עתידיים'!I11</f>
        <v>-21.78</v>
      </c>
      <c r="D31" s="108">
        <f>'לא סחיר - חוזים עתידיים'!K11</f>
        <v>-0.03</v>
      </c>
    </row>
    <row r="32" spans="1:4">
      <c r="A32" s="34" t="s">
        <v>158</v>
      </c>
      <c r="B32" s="71" t="s">
        <v>108</v>
      </c>
      <c r="C32" s="106">
        <f>'לא סחיר - מוצרים מובנים'!N11</f>
        <v>0</v>
      </c>
      <c r="D32" s="108">
        <f>'לא סחיר - מוצרים מובנים'!Q11</f>
        <v>0</v>
      </c>
    </row>
    <row r="33" spans="1:7">
      <c r="A33" s="34" t="s">
        <v>158</v>
      </c>
      <c r="B33" s="70" t="s">
        <v>195</v>
      </c>
      <c r="C33" s="106">
        <f>הלוואות!O10</f>
        <v>0</v>
      </c>
      <c r="D33" s="108">
        <f>הלוואות!Q10</f>
        <v>0</v>
      </c>
    </row>
    <row r="34" spans="1:7">
      <c r="A34" s="34" t="s">
        <v>158</v>
      </c>
      <c r="B34" s="70" t="s">
        <v>196</v>
      </c>
      <c r="C34" s="106">
        <f>'פקדונות מעל 3 חודשים'!M10</f>
        <v>0</v>
      </c>
      <c r="D34" s="108">
        <f>'פקדונות מעל 3 חודשים'!O10</f>
        <v>0</v>
      </c>
    </row>
    <row r="35" spans="1:7">
      <c r="A35" s="34" t="s">
        <v>158</v>
      </c>
      <c r="B35" s="70" t="s">
        <v>197</v>
      </c>
      <c r="C35" s="106">
        <f>'זכויות מקרקעין'!G10</f>
        <v>0</v>
      </c>
      <c r="D35" s="108">
        <f>'זכויות מקרקעין'!I10</f>
        <v>0</v>
      </c>
    </row>
    <row r="36" spans="1:7">
      <c r="A36" s="34" t="s">
        <v>158</v>
      </c>
      <c r="B36" s="72" t="s">
        <v>198</v>
      </c>
      <c r="C36" s="106">
        <f>'השקעה בחברות מוחזקות'!I10</f>
        <v>0</v>
      </c>
      <c r="D36" s="108">
        <f>'השקעה בחברות מוחזקות'!K10</f>
        <v>0</v>
      </c>
    </row>
    <row r="37" spans="1:7">
      <c r="A37" s="34" t="s">
        <v>158</v>
      </c>
      <c r="B37" s="70" t="s">
        <v>199</v>
      </c>
      <c r="C37" s="106">
        <f>'השקעות אחרות '!I10</f>
        <v>0</v>
      </c>
      <c r="D37" s="108">
        <f>'השקעות אחרות '!K10</f>
        <v>0</v>
      </c>
    </row>
    <row r="38" spans="1:7">
      <c r="A38" s="34"/>
      <c r="B38" s="73" t="s">
        <v>201</v>
      </c>
      <c r="C38" s="106"/>
      <c r="D38" s="123"/>
    </row>
    <row r="39" spans="1:7">
      <c r="A39" s="34" t="s">
        <v>158</v>
      </c>
      <c r="B39" s="74" t="s">
        <v>203</v>
      </c>
      <c r="C39" s="106">
        <f>'עלות מתואמת אג"ח קונצרני סחיר'!M10</f>
        <v>0</v>
      </c>
      <c r="D39" s="108">
        <f>'עלות מתואמת אג"ח קונצרני סחיר'!P10</f>
        <v>0</v>
      </c>
    </row>
    <row r="40" spans="1:7">
      <c r="A40" s="34" t="s">
        <v>158</v>
      </c>
      <c r="B40" s="74" t="s">
        <v>202</v>
      </c>
      <c r="C40" s="106">
        <f>'עלות מתואמת אג"ח קונצרני ל.סחיר'!M10</f>
        <v>0</v>
      </c>
      <c r="D40" s="108">
        <f>'עלות מתואמת אג"ח קונצרני ל.סחיר'!P10</f>
        <v>0</v>
      </c>
    </row>
    <row r="41" spans="1:7">
      <c r="A41" s="34" t="s">
        <v>158</v>
      </c>
      <c r="B41" s="74" t="s">
        <v>204</v>
      </c>
      <c r="C41" s="106">
        <f>'עלות מתואמת מסגרות אשראי ללווים'!M10</f>
        <v>0</v>
      </c>
      <c r="D41" s="108">
        <f>'עלות מתואמת מסגרות אשראי ללווים'!P10</f>
        <v>0</v>
      </c>
    </row>
    <row r="42" spans="1:7">
      <c r="B42" s="74" t="s">
        <v>109</v>
      </c>
      <c r="C42" s="107">
        <f>SUM(C11,C13,C14,C15,C16,C17,C18,C19,C20,C21,C22,C24,C25,C26,C27,C28,C29,C30,C31,C32,C33,C34,C35,C36,C37,C39,C40,C41)</f>
        <v>81141.470000000016</v>
      </c>
      <c r="D42" s="109">
        <f>SUM(D11,D13,D14,D15,D16,D17,D18,D19,D20,D21,D22,D24,D25,D26,D27,D28,D29,D30,D31,D32,D33,D34,D35,D36,D37,D39,D40,D41)</f>
        <v>100</v>
      </c>
    </row>
    <row r="43" spans="1:7">
      <c r="A43" s="34" t="s">
        <v>158</v>
      </c>
      <c r="B43" s="50" t="s">
        <v>200</v>
      </c>
      <c r="C43" s="106">
        <f>'יתרת התחייבות להשקעה'!C10</f>
        <v>0</v>
      </c>
      <c r="D43" s="108"/>
    </row>
    <row r="44" spans="1:7">
      <c r="B44" s="6" t="s">
        <v>137</v>
      </c>
      <c r="C44" s="104"/>
      <c r="D44" s="105" t="str">
        <f>IF(SUM(D11,D13,D14,D15,D16,D17,D18,D19,D20,D21,D22,D24,D25,D26,D27,D28,D29,D30,D31,D32,D33,D34,D35,D36,D37,D39,D40,D41)=100," ",SUM(D11,D13,D14,D15,D16,D17,D18,D19,D20,D21,D22,D24,D25,D26,D27,D28,D29,D30,D31,D32,D33,D34,D35,D36,D37,D39,D40,D41))</f>
        <v xml:space="preserve"> </v>
      </c>
    </row>
    <row r="45" spans="1:7">
      <c r="C45" s="42" t="s">
        <v>183</v>
      </c>
      <c r="D45" s="29" t="s">
        <v>131</v>
      </c>
    </row>
    <row r="46" spans="1:7">
      <c r="C46" s="42" t="s">
        <v>1</v>
      </c>
      <c r="D46" s="42" t="s">
        <v>2</v>
      </c>
    </row>
    <row r="47" spans="1:7">
      <c r="C47" s="107" t="s">
        <v>500</v>
      </c>
      <c r="D47" s="124">
        <v>3.649</v>
      </c>
      <c r="G47" s="55"/>
    </row>
    <row r="48" spans="1:7">
      <c r="C48" s="107" t="s">
        <v>501</v>
      </c>
      <c r="D48" s="124">
        <v>4.2257999999999996</v>
      </c>
    </row>
    <row r="49" spans="2:4">
      <c r="C49" s="43"/>
      <c r="D49" s="43"/>
    </row>
    <row r="50" spans="2:4">
      <c r="B50" s="11"/>
    </row>
  </sheetData>
  <sheetProtection autoFilter="0" pivotTables="0"/>
  <mergeCells count="1">
    <mergeCell ref="B6:D6"/>
  </mergeCells>
  <phoneticPr fontId="3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89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15"/>
  <sheetViews>
    <sheetView rightToLeft="1" workbookViewId="0">
      <selection activeCell="H22" sqref="H22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11.7109375" style="2" bestFit="1" customWidth="1"/>
    <col min="5" max="5" width="5.5703125" style="1" customWidth="1"/>
    <col min="6" max="6" width="8.28515625" style="1" customWidth="1"/>
    <col min="7" max="7" width="12.5703125" style="1" bestFit="1" customWidth="1"/>
    <col min="8" max="8" width="6.42578125" style="1" customWidth="1"/>
    <col min="9" max="9" width="7.5703125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1" t="s">
        <v>274</v>
      </c>
    </row>
    <row r="2" spans="2:13">
      <c r="B2" s="81" t="s">
        <v>275</v>
      </c>
    </row>
    <row r="3" spans="2:13">
      <c r="B3" s="81" t="s">
        <v>276</v>
      </c>
    </row>
    <row r="4" spans="2:13">
      <c r="B4" s="81" t="s">
        <v>277</v>
      </c>
    </row>
    <row r="5" spans="2:13">
      <c r="B5" s="82"/>
    </row>
    <row r="6" spans="2:13" ht="26.25" customHeight="1">
      <c r="B6" s="128" t="s">
        <v>205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</row>
    <row r="7" spans="2:13" s="3" customFormat="1" ht="63">
      <c r="B7" s="12" t="s">
        <v>143</v>
      </c>
      <c r="C7" s="13" t="s">
        <v>46</v>
      </c>
      <c r="D7" s="13" t="s">
        <v>145</v>
      </c>
      <c r="E7" s="13" t="s">
        <v>15</v>
      </c>
      <c r="F7" s="13" t="s">
        <v>80</v>
      </c>
      <c r="G7" s="13" t="s">
        <v>129</v>
      </c>
      <c r="H7" s="13" t="s">
        <v>17</v>
      </c>
      <c r="I7" s="13" t="s">
        <v>19</v>
      </c>
      <c r="J7" s="13" t="s">
        <v>73</v>
      </c>
      <c r="K7" s="13" t="s">
        <v>179</v>
      </c>
      <c r="L7" s="14" t="s">
        <v>180</v>
      </c>
      <c r="M7" s="1"/>
    </row>
    <row r="8" spans="2:13" s="3" customFormat="1" ht="28.5" customHeight="1">
      <c r="B8" s="15"/>
      <c r="C8" s="16"/>
      <c r="D8" s="16"/>
      <c r="E8" s="16"/>
      <c r="F8" s="16"/>
      <c r="G8" s="16"/>
      <c r="H8" s="16" t="s">
        <v>20</v>
      </c>
      <c r="I8" s="16" t="s">
        <v>20</v>
      </c>
      <c r="J8" s="16" t="s">
        <v>251</v>
      </c>
      <c r="K8" s="16" t="s">
        <v>20</v>
      </c>
      <c r="L8" s="17" t="s">
        <v>20</v>
      </c>
    </row>
    <row r="9" spans="2:13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3" t="s">
        <v>10</v>
      </c>
    </row>
    <row r="10" spans="2:13" s="4" customFormat="1" ht="18" customHeight="1">
      <c r="B10" s="56" t="s">
        <v>45</v>
      </c>
      <c r="C10" s="84"/>
      <c r="D10" s="85"/>
      <c r="E10" s="85"/>
      <c r="F10" s="85"/>
      <c r="G10" s="85"/>
      <c r="H10" s="83"/>
      <c r="I10" s="83"/>
      <c r="J10" s="83">
        <v>6898.52</v>
      </c>
      <c r="K10" s="83"/>
      <c r="L10" s="83">
        <v>8.5</v>
      </c>
    </row>
    <row r="11" spans="2:13" customFormat="1" ht="15.75">
      <c r="B11" s="57" t="s">
        <v>241</v>
      </c>
      <c r="C11" s="87"/>
      <c r="D11" s="87"/>
      <c r="E11" s="87"/>
      <c r="F11" s="87"/>
      <c r="G11" s="87"/>
      <c r="H11" s="90"/>
      <c r="I11" s="90"/>
      <c r="J11" s="90">
        <v>6898.52</v>
      </c>
      <c r="K11" s="90"/>
      <c r="L11" s="90">
        <v>8.5</v>
      </c>
    </row>
    <row r="12" spans="2:13" customFormat="1" ht="15.75">
      <c r="B12" s="57" t="s">
        <v>265</v>
      </c>
      <c r="C12" s="87"/>
      <c r="D12" s="87"/>
      <c r="E12" s="87"/>
      <c r="F12" s="87"/>
      <c r="G12" s="87"/>
      <c r="H12" s="90"/>
      <c r="I12" s="90"/>
      <c r="J12" s="90">
        <v>148.19</v>
      </c>
      <c r="K12" s="90"/>
      <c r="L12" s="90">
        <v>0.18</v>
      </c>
    </row>
    <row r="13" spans="2:13" customFormat="1" ht="15.75">
      <c r="B13" s="58" t="s">
        <v>503</v>
      </c>
      <c r="C13" s="88">
        <v>9020017</v>
      </c>
      <c r="D13" s="88">
        <v>31</v>
      </c>
      <c r="E13" s="88"/>
      <c r="F13" s="88"/>
      <c r="G13" s="88" t="s">
        <v>174</v>
      </c>
      <c r="H13" s="91">
        <v>0</v>
      </c>
      <c r="I13" s="91">
        <v>0</v>
      </c>
      <c r="J13" s="91">
        <v>220.65</v>
      </c>
      <c r="K13" s="91">
        <f>J13*100/$J$10</f>
        <v>3.1985121446339213</v>
      </c>
      <c r="L13" s="91">
        <f>J13*100/81141.47</f>
        <v>0.27193246560605816</v>
      </c>
    </row>
    <row r="14" spans="2:13" customFormat="1" ht="15.75">
      <c r="B14" s="58" t="s">
        <v>505</v>
      </c>
      <c r="C14" s="88">
        <v>11010041</v>
      </c>
      <c r="D14" s="88">
        <v>512199381</v>
      </c>
      <c r="E14" s="88"/>
      <c r="F14" s="88"/>
      <c r="G14" s="88" t="s">
        <v>174</v>
      </c>
      <c r="H14" s="91">
        <v>0</v>
      </c>
      <c r="I14" s="91">
        <v>0</v>
      </c>
      <c r="J14" s="91">
        <v>-72.459999999999994</v>
      </c>
      <c r="K14" s="91">
        <f>J14*100/$J$10</f>
        <v>-1.0503702243379738</v>
      </c>
      <c r="L14" s="91">
        <f>J14*100/81141.47</f>
        <v>-8.9300822378495223E-2</v>
      </c>
    </row>
    <row r="15" spans="2:13" customFormat="1" ht="15.75">
      <c r="B15" s="57" t="s">
        <v>267</v>
      </c>
      <c r="C15" s="87"/>
      <c r="D15" s="87"/>
      <c r="E15" s="87"/>
      <c r="F15" s="87"/>
      <c r="G15" s="87"/>
      <c r="H15" s="90"/>
      <c r="I15" s="90"/>
      <c r="J15" s="90">
        <v>0.38</v>
      </c>
      <c r="K15" s="90"/>
      <c r="L15" s="90"/>
    </row>
    <row r="16" spans="2:13" customFormat="1" ht="15.75">
      <c r="B16" s="58" t="s">
        <v>504</v>
      </c>
      <c r="C16" s="88">
        <v>1</v>
      </c>
      <c r="D16" s="88">
        <v>512199381</v>
      </c>
      <c r="E16" s="88"/>
      <c r="F16" s="88"/>
      <c r="G16" s="88" t="s">
        <v>173</v>
      </c>
      <c r="H16" s="91">
        <v>0</v>
      </c>
      <c r="I16" s="91">
        <v>0</v>
      </c>
      <c r="J16" s="91">
        <v>0.37</v>
      </c>
      <c r="K16" s="91">
        <v>0.01</v>
      </c>
      <c r="L16" s="91">
        <v>0</v>
      </c>
    </row>
    <row r="17" spans="1:12" customFormat="1" ht="15.75">
      <c r="B17" s="57" t="s">
        <v>268</v>
      </c>
      <c r="C17" s="87"/>
      <c r="D17" s="87"/>
      <c r="E17" s="87"/>
      <c r="F17" s="87"/>
      <c r="G17" s="87"/>
      <c r="H17" s="90"/>
      <c r="I17" s="90"/>
      <c r="J17" s="90">
        <v>6749.95</v>
      </c>
      <c r="K17" s="90"/>
      <c r="L17" s="90">
        <v>8.32</v>
      </c>
    </row>
    <row r="18" spans="1:12" customFormat="1" ht="15.75">
      <c r="B18" s="58" t="s">
        <v>269</v>
      </c>
      <c r="C18" s="88">
        <v>11</v>
      </c>
      <c r="D18" s="88">
        <v>512199381</v>
      </c>
      <c r="E18" s="88"/>
      <c r="F18" s="88"/>
      <c r="G18" s="88" t="s">
        <v>174</v>
      </c>
      <c r="H18" s="91">
        <v>0</v>
      </c>
      <c r="I18" s="91">
        <v>0</v>
      </c>
      <c r="J18" s="91">
        <v>6749.95</v>
      </c>
      <c r="K18" s="91">
        <v>97.84</v>
      </c>
      <c r="L18" s="91">
        <v>8.32</v>
      </c>
    </row>
    <row r="19" spans="1:12" customFormat="1" ht="15.75">
      <c r="B19" s="57" t="s">
        <v>270</v>
      </c>
      <c r="C19" s="87"/>
      <c r="D19" s="87"/>
      <c r="E19" s="87"/>
      <c r="F19" s="87"/>
      <c r="G19" s="87"/>
      <c r="H19" s="90"/>
      <c r="I19" s="90"/>
      <c r="J19" s="90"/>
      <c r="K19" s="90"/>
      <c r="L19" s="90"/>
    </row>
    <row r="20" spans="1:12" customFormat="1" ht="15.75">
      <c r="B20" s="58" t="s">
        <v>266</v>
      </c>
      <c r="C20" s="88"/>
      <c r="D20" s="88"/>
      <c r="E20" s="88"/>
      <c r="F20" s="88"/>
      <c r="G20" s="88"/>
      <c r="H20" s="91"/>
      <c r="I20" s="91"/>
      <c r="J20" s="91"/>
      <c r="K20" s="91"/>
      <c r="L20" s="91"/>
    </row>
    <row r="21" spans="1:12" customFormat="1" ht="15.75">
      <c r="B21" s="57" t="s">
        <v>271</v>
      </c>
      <c r="C21" s="87"/>
      <c r="D21" s="87"/>
      <c r="E21" s="87"/>
      <c r="F21" s="87"/>
      <c r="G21" s="87"/>
      <c r="H21" s="90"/>
      <c r="I21" s="90"/>
      <c r="J21" s="90"/>
      <c r="K21" s="90"/>
      <c r="L21" s="90"/>
    </row>
    <row r="22" spans="1:12" customFormat="1" ht="15.75">
      <c r="B22" s="58" t="s">
        <v>266</v>
      </c>
      <c r="C22" s="88"/>
      <c r="D22" s="88"/>
      <c r="E22" s="88"/>
      <c r="F22" s="88"/>
      <c r="G22" s="88"/>
      <c r="H22" s="91"/>
      <c r="I22" s="91"/>
      <c r="J22" s="91"/>
      <c r="K22" s="91"/>
      <c r="L22" s="91"/>
    </row>
    <row r="23" spans="1:12" customFormat="1" ht="15.75">
      <c r="B23" s="57" t="s">
        <v>272</v>
      </c>
      <c r="C23" s="87"/>
      <c r="D23" s="87"/>
      <c r="E23" s="87"/>
      <c r="F23" s="87"/>
      <c r="G23" s="87"/>
      <c r="H23" s="90"/>
      <c r="I23" s="90"/>
      <c r="J23" s="90"/>
      <c r="K23" s="90"/>
      <c r="L23" s="90"/>
    </row>
    <row r="24" spans="1:12" customFormat="1" ht="15.75">
      <c r="B24" s="58" t="s">
        <v>266</v>
      </c>
      <c r="C24" s="88"/>
      <c r="D24" s="88"/>
      <c r="E24" s="88"/>
      <c r="F24" s="88"/>
      <c r="G24" s="88"/>
      <c r="H24" s="91"/>
      <c r="I24" s="91"/>
      <c r="J24" s="91"/>
      <c r="K24" s="91"/>
      <c r="L24" s="91"/>
    </row>
    <row r="25" spans="1:12" customFormat="1" ht="15.75">
      <c r="B25" s="57" t="s">
        <v>273</v>
      </c>
      <c r="C25" s="87"/>
      <c r="D25" s="87"/>
      <c r="E25" s="87"/>
      <c r="F25" s="87"/>
      <c r="G25" s="87"/>
      <c r="H25" s="90"/>
      <c r="I25" s="90"/>
      <c r="J25" s="90"/>
      <c r="K25" s="90"/>
      <c r="L25" s="90"/>
    </row>
    <row r="26" spans="1:12" customFormat="1" ht="15.75">
      <c r="B26" s="58" t="s">
        <v>266</v>
      </c>
      <c r="C26" s="88"/>
      <c r="D26" s="88"/>
      <c r="E26" s="88"/>
      <c r="F26" s="88"/>
      <c r="G26" s="88"/>
      <c r="H26" s="91"/>
      <c r="I26" s="91"/>
      <c r="J26" s="91"/>
      <c r="K26" s="91"/>
      <c r="L26" s="91"/>
    </row>
    <row r="27" spans="1:12" customFormat="1" ht="15.75">
      <c r="B27" s="57" t="s">
        <v>240</v>
      </c>
      <c r="C27" s="87"/>
      <c r="D27" s="87"/>
      <c r="E27" s="87"/>
      <c r="F27" s="87"/>
      <c r="G27" s="87"/>
      <c r="H27" s="90"/>
      <c r="I27" s="90"/>
      <c r="J27" s="90"/>
      <c r="K27" s="90"/>
      <c r="L27" s="90"/>
    </row>
    <row r="28" spans="1:12" customFormat="1" ht="15.75">
      <c r="B28" s="57" t="s">
        <v>267</v>
      </c>
      <c r="C28" s="87"/>
      <c r="D28" s="87"/>
      <c r="E28" s="87"/>
      <c r="F28" s="87"/>
      <c r="G28" s="87"/>
      <c r="H28" s="90"/>
      <c r="I28" s="90"/>
      <c r="J28" s="90"/>
      <c r="K28" s="90"/>
      <c r="L28" s="90"/>
    </row>
    <row r="29" spans="1:12" customFormat="1" ht="15.75">
      <c r="B29" s="58" t="s">
        <v>266</v>
      </c>
      <c r="C29" s="88"/>
      <c r="D29" s="88"/>
      <c r="E29" s="88"/>
      <c r="F29" s="88"/>
      <c r="G29" s="88"/>
      <c r="H29" s="91"/>
      <c r="I29" s="91"/>
      <c r="J29" s="91"/>
      <c r="K29" s="91"/>
      <c r="L29" s="91"/>
    </row>
    <row r="30" spans="1:12" customFormat="1" ht="15.75">
      <c r="B30" s="57" t="s">
        <v>273</v>
      </c>
      <c r="C30" s="87"/>
      <c r="D30" s="87"/>
      <c r="E30" s="87"/>
      <c r="F30" s="87"/>
      <c r="G30" s="87"/>
      <c r="H30" s="90"/>
      <c r="I30" s="90"/>
      <c r="J30" s="90"/>
      <c r="K30" s="90"/>
      <c r="L30" s="90"/>
    </row>
    <row r="31" spans="1:12" customFormat="1" ht="15.75">
      <c r="B31" s="114" t="s">
        <v>266</v>
      </c>
      <c r="C31" s="88"/>
      <c r="D31" s="88"/>
      <c r="E31" s="88"/>
      <c r="F31" s="88"/>
      <c r="G31" s="88"/>
      <c r="H31" s="91"/>
      <c r="I31" s="91"/>
      <c r="J31" s="91"/>
      <c r="K31" s="91"/>
      <c r="L31" s="91"/>
    </row>
    <row r="32" spans="1:12" customFormat="1">
      <c r="A32" s="1"/>
      <c r="B32" s="113" t="s">
        <v>258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4:4" customFormat="1" ht="12.75"/>
    <row r="34" spans="4:4" customFormat="1" ht="12.75"/>
    <row r="35" spans="4:4" customFormat="1" ht="12.75"/>
    <row r="36" spans="4:4" customFormat="1" ht="12.75"/>
    <row r="37" spans="4:4" customFormat="1" ht="12.75"/>
    <row r="38" spans="4:4" customFormat="1" ht="12.75"/>
    <row r="39" spans="4:4" customFormat="1" ht="12.75"/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E515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A1:BA880"/>
  <sheetViews>
    <sheetView rightToLeft="1" topLeftCell="A13" workbookViewId="0">
      <selection activeCell="B1" sqref="B1:R34"/>
    </sheetView>
  </sheetViews>
  <sheetFormatPr defaultColWidth="9.140625" defaultRowHeight="18"/>
  <cols>
    <col min="1" max="1" width="6.28515625" style="1" customWidth="1"/>
    <col min="2" max="2" width="44.85546875" style="2" bestFit="1" customWidth="1"/>
    <col min="3" max="3" width="11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8.140625" style="1" bestFit="1" customWidth="1"/>
    <col min="9" max="9" width="9.85546875" style="1" bestFit="1" customWidth="1"/>
    <col min="10" max="10" width="7.28515625" style="1" bestFit="1" customWidth="1"/>
    <col min="11" max="11" width="9.85546875" style="1" customWidth="1"/>
    <col min="12" max="12" width="19.42578125" style="1" customWidth="1"/>
    <col min="13" max="13" width="9.42578125" style="1" customWidth="1"/>
    <col min="14" max="14" width="10.28515625" style="1" bestFit="1" customWidth="1"/>
    <col min="15" max="15" width="15.85546875" style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1" t="s">
        <v>274</v>
      </c>
    </row>
    <row r="2" spans="2:53">
      <c r="B2" s="81" t="s">
        <v>275</v>
      </c>
    </row>
    <row r="3" spans="2:53">
      <c r="B3" s="81" t="s">
        <v>276</v>
      </c>
    </row>
    <row r="4" spans="2:53">
      <c r="B4" s="81" t="s">
        <v>277</v>
      </c>
    </row>
    <row r="6" spans="2:53" ht="21.75" customHeight="1">
      <c r="B6" s="131" t="s">
        <v>206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</row>
    <row r="7" spans="2:53" ht="27.75" customHeight="1">
      <c r="B7" s="134" t="s">
        <v>114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/>
      <c r="AU7" s="3"/>
      <c r="AV7" s="3"/>
    </row>
    <row r="8" spans="2:53" s="3" customFormat="1" ht="55.5" customHeight="1">
      <c r="B8" s="20" t="s">
        <v>143</v>
      </c>
      <c r="C8" s="25" t="s">
        <v>46</v>
      </c>
      <c r="D8" s="76" t="s">
        <v>148</v>
      </c>
      <c r="E8" s="25" t="s">
        <v>15</v>
      </c>
      <c r="F8" s="25" t="s">
        <v>80</v>
      </c>
      <c r="G8" s="25" t="s">
        <v>130</v>
      </c>
      <c r="H8" s="77" t="s">
        <v>18</v>
      </c>
      <c r="I8" s="25" t="s">
        <v>129</v>
      </c>
      <c r="J8" s="25" t="s">
        <v>17</v>
      </c>
      <c r="K8" s="25" t="s">
        <v>19</v>
      </c>
      <c r="L8" s="25" t="s">
        <v>257</v>
      </c>
      <c r="M8" s="25" t="s">
        <v>264</v>
      </c>
      <c r="N8" s="25" t="s">
        <v>263</v>
      </c>
      <c r="O8" s="25" t="s">
        <v>73</v>
      </c>
      <c r="P8" s="25" t="s">
        <v>262</v>
      </c>
      <c r="Q8" s="48" t="s">
        <v>179</v>
      </c>
      <c r="R8" s="49" t="s">
        <v>181</v>
      </c>
      <c r="AM8" s="1"/>
      <c r="AU8" s="1"/>
      <c r="AV8" s="1"/>
      <c r="AW8" s="1"/>
    </row>
    <row r="9" spans="2:53" s="3" customFormat="1" ht="21.75" customHeight="1">
      <c r="B9" s="15"/>
      <c r="C9" s="27"/>
      <c r="D9" s="27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259</v>
      </c>
      <c r="M9" s="27" t="s">
        <v>74</v>
      </c>
      <c r="N9" s="27" t="s">
        <v>251</v>
      </c>
      <c r="O9" s="27" t="s">
        <v>251</v>
      </c>
      <c r="P9" s="27" t="s">
        <v>20</v>
      </c>
      <c r="Q9" s="27" t="s">
        <v>20</v>
      </c>
      <c r="R9" s="28" t="s">
        <v>20</v>
      </c>
      <c r="AU9" s="1"/>
      <c r="AV9" s="1"/>
    </row>
    <row r="10" spans="2:53" s="4" customFormat="1" ht="18" customHeight="1">
      <c r="B10" s="18"/>
      <c r="C10" s="62" t="s">
        <v>1</v>
      </c>
      <c r="D10" s="62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141</v>
      </c>
      <c r="R10" s="63" t="s">
        <v>142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6" t="s">
        <v>25</v>
      </c>
      <c r="C11" s="84"/>
      <c r="D11" s="84"/>
      <c r="E11" s="84"/>
      <c r="F11" s="84"/>
      <c r="G11" s="95"/>
      <c r="H11" s="84">
        <v>1.94</v>
      </c>
      <c r="I11" s="84"/>
      <c r="J11" s="83"/>
      <c r="K11" s="83">
        <v>-0.02</v>
      </c>
      <c r="L11" s="83">
        <v>31556631</v>
      </c>
      <c r="M11" s="83"/>
      <c r="N11" s="83"/>
      <c r="O11" s="83">
        <v>34118.449999999997</v>
      </c>
      <c r="P11" s="83"/>
      <c r="Q11" s="83"/>
      <c r="R11" s="83">
        <v>42.05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9" t="s">
        <v>241</v>
      </c>
      <c r="C12" s="87"/>
      <c r="D12" s="87"/>
      <c r="E12" s="87"/>
      <c r="F12" s="87"/>
      <c r="G12" s="96"/>
      <c r="H12" s="87">
        <v>1.94</v>
      </c>
      <c r="I12" s="87"/>
      <c r="J12" s="90"/>
      <c r="K12" s="90">
        <v>-0.02</v>
      </c>
      <c r="L12" s="90">
        <v>31556631</v>
      </c>
      <c r="M12" s="90"/>
      <c r="N12" s="90"/>
      <c r="O12" s="90">
        <v>34118.449999999997</v>
      </c>
      <c r="P12" s="90"/>
      <c r="Q12" s="90"/>
      <c r="R12" s="90">
        <v>42.05</v>
      </c>
    </row>
    <row r="13" spans="2:53" customFormat="1" ht="15.75">
      <c r="B13" s="59" t="s">
        <v>23</v>
      </c>
      <c r="C13" s="87"/>
      <c r="D13" s="87"/>
      <c r="E13" s="87"/>
      <c r="F13" s="87"/>
      <c r="G13" s="96"/>
      <c r="H13" s="87">
        <v>3.41</v>
      </c>
      <c r="I13" s="87"/>
      <c r="J13" s="90"/>
      <c r="K13" s="90">
        <v>-0.55000000000000004</v>
      </c>
      <c r="L13" s="90">
        <v>9777111</v>
      </c>
      <c r="M13" s="90"/>
      <c r="N13" s="90"/>
      <c r="O13" s="90">
        <v>11392.29</v>
      </c>
      <c r="P13" s="90"/>
      <c r="Q13" s="90"/>
      <c r="R13" s="90">
        <v>14.04</v>
      </c>
    </row>
    <row r="14" spans="2:53" customFormat="1" ht="15.75">
      <c r="B14" s="60" t="s">
        <v>278</v>
      </c>
      <c r="C14" s="88">
        <v>9590332</v>
      </c>
      <c r="D14" s="88" t="s">
        <v>149</v>
      </c>
      <c r="E14" s="88">
        <v>0</v>
      </c>
      <c r="F14" s="88" t="s">
        <v>279</v>
      </c>
      <c r="G14" s="97"/>
      <c r="H14" s="88">
        <v>2.9</v>
      </c>
      <c r="I14" s="88" t="s">
        <v>174</v>
      </c>
      <c r="J14" s="91">
        <v>4</v>
      </c>
      <c r="K14" s="91">
        <v>-0.64</v>
      </c>
      <c r="L14" s="91">
        <v>1953634</v>
      </c>
      <c r="M14" s="91">
        <v>153.91</v>
      </c>
      <c r="N14" s="91">
        <v>0</v>
      </c>
      <c r="O14" s="91">
        <v>3006.84</v>
      </c>
      <c r="P14" s="91">
        <v>0.01</v>
      </c>
      <c r="Q14" s="91">
        <v>8.81</v>
      </c>
      <c r="R14" s="91">
        <v>3.71</v>
      </c>
    </row>
    <row r="15" spans="2:53" customFormat="1" ht="15.75">
      <c r="B15" s="60" t="s">
        <v>280</v>
      </c>
      <c r="C15" s="88">
        <v>1114750</v>
      </c>
      <c r="D15" s="88" t="s">
        <v>149</v>
      </c>
      <c r="E15" s="88">
        <v>0</v>
      </c>
      <c r="F15" s="88" t="s">
        <v>279</v>
      </c>
      <c r="G15" s="97"/>
      <c r="H15" s="88">
        <v>1.33</v>
      </c>
      <c r="I15" s="88" t="s">
        <v>174</v>
      </c>
      <c r="J15" s="91">
        <v>3</v>
      </c>
      <c r="K15" s="91">
        <v>-0.93</v>
      </c>
      <c r="L15" s="91">
        <v>1873350</v>
      </c>
      <c r="M15" s="91">
        <v>118.19</v>
      </c>
      <c r="N15" s="91">
        <v>0</v>
      </c>
      <c r="O15" s="91">
        <v>2214.11</v>
      </c>
      <c r="P15" s="91">
        <v>0.01</v>
      </c>
      <c r="Q15" s="91">
        <v>6.49</v>
      </c>
      <c r="R15" s="91">
        <v>2.73</v>
      </c>
    </row>
    <row r="16" spans="2:53" customFormat="1" ht="15.75">
      <c r="B16" s="60" t="s">
        <v>281</v>
      </c>
      <c r="C16" s="88">
        <v>1137181</v>
      </c>
      <c r="D16" s="88" t="s">
        <v>149</v>
      </c>
      <c r="E16" s="88">
        <v>0</v>
      </c>
      <c r="F16" s="88" t="s">
        <v>279</v>
      </c>
      <c r="G16" s="97"/>
      <c r="H16" s="88">
        <v>2.36</v>
      </c>
      <c r="I16" s="88" t="s">
        <v>174</v>
      </c>
      <c r="J16" s="91">
        <v>0.1</v>
      </c>
      <c r="K16" s="91">
        <v>-0.75</v>
      </c>
      <c r="L16" s="91">
        <v>3435877</v>
      </c>
      <c r="M16" s="91">
        <v>102.86</v>
      </c>
      <c r="N16" s="91">
        <v>0</v>
      </c>
      <c r="O16" s="91">
        <v>3534.14</v>
      </c>
      <c r="P16" s="91">
        <v>0.02</v>
      </c>
      <c r="Q16" s="91">
        <v>10.36</v>
      </c>
      <c r="R16" s="91">
        <v>4.3600000000000003</v>
      </c>
    </row>
    <row r="17" spans="1:18" customFormat="1" ht="15.75">
      <c r="B17" s="60" t="s">
        <v>282</v>
      </c>
      <c r="C17" s="88">
        <v>1135912</v>
      </c>
      <c r="D17" s="88" t="s">
        <v>149</v>
      </c>
      <c r="E17" s="88">
        <v>0</v>
      </c>
      <c r="F17" s="88" t="s">
        <v>279</v>
      </c>
      <c r="G17" s="97"/>
      <c r="H17" s="88">
        <v>7.16</v>
      </c>
      <c r="I17" s="88" t="s">
        <v>174</v>
      </c>
      <c r="J17" s="91">
        <v>0.75</v>
      </c>
      <c r="K17" s="91">
        <v>0.12</v>
      </c>
      <c r="L17" s="91">
        <v>2514250</v>
      </c>
      <c r="M17" s="91">
        <v>104.89</v>
      </c>
      <c r="N17" s="91">
        <v>0</v>
      </c>
      <c r="O17" s="91">
        <v>2637.2</v>
      </c>
      <c r="P17" s="91">
        <v>0.02</v>
      </c>
      <c r="Q17" s="91">
        <v>7.73</v>
      </c>
      <c r="R17" s="91">
        <v>3.25</v>
      </c>
    </row>
    <row r="18" spans="1:18" customFormat="1" ht="15.75">
      <c r="B18" s="59" t="s">
        <v>48</v>
      </c>
      <c r="C18" s="87"/>
      <c r="D18" s="87"/>
      <c r="E18" s="87"/>
      <c r="F18" s="87"/>
      <c r="G18" s="96"/>
      <c r="H18" s="87">
        <v>1.2</v>
      </c>
      <c r="I18" s="87"/>
      <c r="J18" s="90"/>
      <c r="K18" s="90">
        <v>0.24</v>
      </c>
      <c r="L18" s="90">
        <v>21779520</v>
      </c>
      <c r="M18" s="90"/>
      <c r="N18" s="90"/>
      <c r="O18" s="90">
        <v>22726.16</v>
      </c>
      <c r="P18" s="90"/>
      <c r="Q18" s="90"/>
      <c r="R18" s="90">
        <v>28.01</v>
      </c>
    </row>
    <row r="19" spans="1:18" customFormat="1" ht="15.75">
      <c r="B19" s="60" t="s">
        <v>266</v>
      </c>
      <c r="C19" s="88"/>
      <c r="D19" s="88"/>
      <c r="E19" s="88"/>
      <c r="F19" s="88"/>
      <c r="G19" s="97"/>
      <c r="H19" s="88"/>
      <c r="I19" s="88"/>
      <c r="J19" s="91"/>
      <c r="K19" s="91"/>
      <c r="L19" s="91"/>
      <c r="M19" s="91"/>
      <c r="N19" s="91"/>
      <c r="O19" s="91"/>
      <c r="P19" s="91"/>
      <c r="Q19" s="91"/>
      <c r="R19" s="91"/>
    </row>
    <row r="20" spans="1:18" customFormat="1" ht="15.75">
      <c r="B20" s="60" t="s">
        <v>283</v>
      </c>
      <c r="C20" s="88">
        <v>1115773</v>
      </c>
      <c r="D20" s="88" t="s">
        <v>149</v>
      </c>
      <c r="E20" s="88">
        <v>0</v>
      </c>
      <c r="F20" s="88" t="s">
        <v>279</v>
      </c>
      <c r="G20" s="97"/>
      <c r="H20" s="88">
        <v>1.57</v>
      </c>
      <c r="I20" s="88" t="s">
        <v>174</v>
      </c>
      <c r="J20" s="91">
        <v>5</v>
      </c>
      <c r="K20" s="91">
        <v>0.39</v>
      </c>
      <c r="L20" s="91">
        <v>5928870</v>
      </c>
      <c r="M20" s="91">
        <v>109.39</v>
      </c>
      <c r="N20" s="91">
        <v>0</v>
      </c>
      <c r="O20" s="91">
        <v>6485.59</v>
      </c>
      <c r="P20" s="91">
        <v>0.03</v>
      </c>
      <c r="Q20" s="91">
        <v>19.010000000000002</v>
      </c>
      <c r="R20" s="91">
        <v>7.99</v>
      </c>
    </row>
    <row r="21" spans="1:18" customFormat="1" ht="15.75">
      <c r="B21" s="60" t="s">
        <v>284</v>
      </c>
      <c r="C21" s="88">
        <v>1136548</v>
      </c>
      <c r="D21" s="88" t="s">
        <v>149</v>
      </c>
      <c r="E21" s="88">
        <v>0</v>
      </c>
      <c r="F21" s="88" t="s">
        <v>279</v>
      </c>
      <c r="G21" s="97"/>
      <c r="H21" s="88">
        <v>0.36</v>
      </c>
      <c r="I21" s="88" t="s">
        <v>174</v>
      </c>
      <c r="J21" s="91">
        <v>0.5</v>
      </c>
      <c r="K21" s="91">
        <v>0.11</v>
      </c>
      <c r="L21" s="91">
        <v>997000</v>
      </c>
      <c r="M21" s="91">
        <v>100.47</v>
      </c>
      <c r="N21" s="91">
        <v>0</v>
      </c>
      <c r="O21" s="91">
        <v>1001.69</v>
      </c>
      <c r="P21" s="91">
        <v>0.01</v>
      </c>
      <c r="Q21" s="91">
        <v>2.94</v>
      </c>
      <c r="R21" s="91">
        <v>1.23</v>
      </c>
    </row>
    <row r="22" spans="1:18" customFormat="1" ht="15.75">
      <c r="B22" s="60" t="s">
        <v>285</v>
      </c>
      <c r="C22" s="88">
        <v>1131770</v>
      </c>
      <c r="D22" s="88" t="s">
        <v>149</v>
      </c>
      <c r="E22" s="88">
        <v>0</v>
      </c>
      <c r="F22" s="88" t="s">
        <v>279</v>
      </c>
      <c r="G22" s="97"/>
      <c r="H22" s="88">
        <v>0.94</v>
      </c>
      <c r="I22" s="88" t="s">
        <v>174</v>
      </c>
      <c r="J22" s="91">
        <v>2.25</v>
      </c>
      <c r="K22" s="91">
        <v>0.19</v>
      </c>
      <c r="L22" s="91">
        <v>7389650</v>
      </c>
      <c r="M22" s="91">
        <v>102.07</v>
      </c>
      <c r="N22" s="91">
        <v>0</v>
      </c>
      <c r="O22" s="91">
        <v>7542.62</v>
      </c>
      <c r="P22" s="91">
        <v>0.04</v>
      </c>
      <c r="Q22" s="91">
        <v>22.11</v>
      </c>
      <c r="R22" s="91">
        <v>9.3000000000000007</v>
      </c>
    </row>
    <row r="23" spans="1:18" customFormat="1" ht="15.75">
      <c r="B23" s="60" t="s">
        <v>286</v>
      </c>
      <c r="C23" s="88">
        <v>1110907</v>
      </c>
      <c r="D23" s="88" t="s">
        <v>149</v>
      </c>
      <c r="E23" s="88">
        <v>0</v>
      </c>
      <c r="F23" s="88" t="s">
        <v>279</v>
      </c>
      <c r="G23" s="97"/>
      <c r="H23" s="88">
        <v>0.69</v>
      </c>
      <c r="I23" s="88" t="s">
        <v>174</v>
      </c>
      <c r="J23" s="91">
        <v>6</v>
      </c>
      <c r="K23" s="91">
        <v>0.15</v>
      </c>
      <c r="L23" s="91">
        <v>3962000</v>
      </c>
      <c r="M23" s="91">
        <v>105.88</v>
      </c>
      <c r="N23" s="91">
        <v>0</v>
      </c>
      <c r="O23" s="91">
        <v>4194.97</v>
      </c>
      <c r="P23" s="91">
        <v>0.02</v>
      </c>
      <c r="Q23" s="91">
        <v>12.3</v>
      </c>
      <c r="R23" s="91">
        <v>5.17</v>
      </c>
    </row>
    <row r="24" spans="1:18" customFormat="1" ht="15.75">
      <c r="B24" s="60" t="s">
        <v>287</v>
      </c>
      <c r="C24" s="88">
        <v>1116193</v>
      </c>
      <c r="D24" s="88" t="s">
        <v>149</v>
      </c>
      <c r="E24" s="88">
        <v>0</v>
      </c>
      <c r="F24" s="88" t="s">
        <v>279</v>
      </c>
      <c r="G24" s="97"/>
      <c r="H24" s="88">
        <v>1.94</v>
      </c>
      <c r="I24" s="88" t="s">
        <v>174</v>
      </c>
      <c r="J24" s="91">
        <v>0</v>
      </c>
      <c r="K24" s="91">
        <v>0.22</v>
      </c>
      <c r="L24" s="91">
        <v>3502000</v>
      </c>
      <c r="M24" s="91">
        <v>99.98</v>
      </c>
      <c r="N24" s="91">
        <v>0</v>
      </c>
      <c r="O24" s="91">
        <v>3501.3</v>
      </c>
      <c r="P24" s="91">
        <v>0.02</v>
      </c>
      <c r="Q24" s="91">
        <v>10.26</v>
      </c>
      <c r="R24" s="91">
        <v>4.32</v>
      </c>
    </row>
    <row r="25" spans="1:18" customFormat="1" ht="15.75">
      <c r="B25" s="59" t="s">
        <v>66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  <c r="R25" s="90"/>
    </row>
    <row r="26" spans="1:18" customFormat="1" ht="15.75">
      <c r="B26" s="60" t="s">
        <v>266</v>
      </c>
      <c r="C26" s="88"/>
      <c r="D26" s="88"/>
      <c r="E26" s="88"/>
      <c r="F26" s="88"/>
      <c r="G26" s="97"/>
      <c r="H26" s="88"/>
      <c r="I26" s="88"/>
      <c r="J26" s="91"/>
      <c r="K26" s="91"/>
      <c r="L26" s="91"/>
      <c r="M26" s="91"/>
      <c r="N26" s="91"/>
      <c r="O26" s="91"/>
      <c r="P26" s="91"/>
      <c r="Q26" s="91"/>
      <c r="R26" s="91"/>
    </row>
    <row r="27" spans="1:18" customFormat="1" ht="15.75">
      <c r="B27" s="59" t="s">
        <v>240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  <c r="R27" s="90"/>
    </row>
    <row r="28" spans="1:18" customFormat="1" ht="15.75">
      <c r="B28" s="59" t="s">
        <v>75</v>
      </c>
      <c r="C28" s="87"/>
      <c r="D28" s="87"/>
      <c r="E28" s="87"/>
      <c r="F28" s="87"/>
      <c r="G28" s="96"/>
      <c r="H28" s="87"/>
      <c r="I28" s="87"/>
      <c r="J28" s="90"/>
      <c r="K28" s="90"/>
      <c r="L28" s="90"/>
      <c r="M28" s="90"/>
      <c r="N28" s="90"/>
      <c r="O28" s="90"/>
      <c r="P28" s="90"/>
      <c r="Q28" s="90"/>
      <c r="R28" s="90"/>
    </row>
    <row r="29" spans="1:18" customFormat="1" ht="15.75">
      <c r="B29" s="60" t="s">
        <v>266</v>
      </c>
      <c r="C29" s="88"/>
      <c r="D29" s="88"/>
      <c r="E29" s="88"/>
      <c r="F29" s="88"/>
      <c r="G29" s="97"/>
      <c r="H29" s="88"/>
      <c r="I29" s="88"/>
      <c r="J29" s="91"/>
      <c r="K29" s="91"/>
      <c r="L29" s="91"/>
      <c r="M29" s="91"/>
      <c r="N29" s="91"/>
      <c r="O29" s="91"/>
      <c r="P29" s="91"/>
      <c r="Q29" s="91"/>
      <c r="R29" s="91"/>
    </row>
    <row r="30" spans="1:18" customFormat="1" ht="15.75">
      <c r="B30" s="59" t="s">
        <v>76</v>
      </c>
      <c r="C30" s="87"/>
      <c r="D30" s="87"/>
      <c r="E30" s="87"/>
      <c r="F30" s="87"/>
      <c r="G30" s="96"/>
      <c r="H30" s="87"/>
      <c r="I30" s="87"/>
      <c r="J30" s="90"/>
      <c r="K30" s="90"/>
      <c r="L30" s="90"/>
      <c r="M30" s="90"/>
      <c r="N30" s="90"/>
      <c r="O30" s="90"/>
      <c r="P30" s="90"/>
      <c r="Q30" s="90"/>
      <c r="R30" s="90"/>
    </row>
    <row r="31" spans="1:18" customFormat="1" ht="15.75">
      <c r="B31" s="115" t="s">
        <v>266</v>
      </c>
      <c r="C31" s="88"/>
      <c r="D31" s="88"/>
      <c r="E31" s="88"/>
      <c r="F31" s="88"/>
      <c r="G31" s="97"/>
      <c r="H31" s="88"/>
      <c r="I31" s="88"/>
      <c r="J31" s="91"/>
      <c r="K31" s="91"/>
      <c r="L31" s="91"/>
      <c r="M31" s="91"/>
      <c r="N31" s="91"/>
      <c r="O31" s="91"/>
      <c r="P31" s="91"/>
      <c r="Q31" s="91"/>
      <c r="R31" s="91"/>
    </row>
    <row r="32" spans="1:18" customFormat="1">
      <c r="A32" s="1"/>
      <c r="B32" s="113" t="s">
        <v>140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2:4">
      <c r="B33" s="113" t="s">
        <v>254</v>
      </c>
      <c r="C33" s="1"/>
      <c r="D33" s="1"/>
    </row>
    <row r="34" spans="2:4">
      <c r="B34" s="137" t="s">
        <v>255</v>
      </c>
      <c r="C34" s="137"/>
      <c r="D34" s="137"/>
    </row>
    <row r="35" spans="2:4">
      <c r="C35" s="1"/>
      <c r="D35" s="1"/>
    </row>
    <row r="36" spans="2:4">
      <c r="C36" s="1"/>
      <c r="D36" s="1"/>
    </row>
    <row r="37" spans="2:4">
      <c r="C37" s="1"/>
      <c r="D37" s="1"/>
    </row>
    <row r="38" spans="2:4">
      <c r="C38" s="1"/>
      <c r="D38" s="1"/>
    </row>
    <row r="39" spans="2:4">
      <c r="C39" s="1"/>
      <c r="D39" s="1"/>
    </row>
    <row r="40" spans="2:4">
      <c r="C40" s="1"/>
      <c r="D40" s="1"/>
    </row>
    <row r="41" spans="2:4">
      <c r="C41" s="1"/>
      <c r="D41" s="1"/>
    </row>
    <row r="42" spans="2:4">
      <c r="C42" s="1"/>
      <c r="D42" s="1"/>
    </row>
    <row r="43" spans="2:4">
      <c r="C43" s="1"/>
      <c r="D43" s="1"/>
    </row>
    <row r="44" spans="2:4">
      <c r="C44" s="1"/>
      <c r="D44" s="1"/>
    </row>
    <row r="45" spans="2:4">
      <c r="C45" s="1"/>
      <c r="D45" s="1"/>
    </row>
    <row r="46" spans="2:4">
      <c r="C46" s="1"/>
      <c r="D46" s="1"/>
    </row>
    <row r="47" spans="2:4">
      <c r="C47" s="1"/>
      <c r="D47" s="1"/>
    </row>
    <row r="48" spans="2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3">
    <mergeCell ref="B6:R6"/>
    <mergeCell ref="B7:R7"/>
    <mergeCell ref="B34:D34"/>
  </mergeCells>
  <phoneticPr fontId="3" type="noConversion"/>
  <dataValidations count="1">
    <dataValidation allowBlank="1" showInputMessage="1" showErrorMessage="1" sqref="E32:R1048576 C35:D1048576 A32:A1048576 A5:XFD11 S33:XFD1048576 B34:B1048576 B32:D33"/>
  </dataValidations>
  <pageMargins left="0" right="0" top="0.5" bottom="0.5" header="0" footer="0.25"/>
  <pageSetup paperSize="9" scale="6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1" t="s">
        <v>274</v>
      </c>
    </row>
    <row r="2" spans="2:68">
      <c r="B2" s="81" t="s">
        <v>275</v>
      </c>
    </row>
    <row r="3" spans="2:68">
      <c r="B3" s="81" t="s">
        <v>276</v>
      </c>
    </row>
    <row r="4" spans="2:68">
      <c r="B4" s="81" t="s">
        <v>277</v>
      </c>
    </row>
    <row r="6" spans="2:68" ht="26.25" customHeight="1">
      <c r="B6" s="134" t="s">
        <v>206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  <c r="BP6" s="3"/>
    </row>
    <row r="7" spans="2:68" ht="26.25" customHeight="1">
      <c r="B7" s="134" t="s">
        <v>115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  <c r="BA7" s="32"/>
      <c r="BK7" s="3"/>
      <c r="BP7" s="3"/>
    </row>
    <row r="8" spans="2:68" s="3" customFormat="1" ht="63">
      <c r="B8" s="20" t="s">
        <v>143</v>
      </c>
      <c r="C8" s="13" t="s">
        <v>46</v>
      </c>
      <c r="D8" s="78" t="s">
        <v>148</v>
      </c>
      <c r="E8" s="51" t="s">
        <v>226</v>
      </c>
      <c r="F8" s="51" t="s">
        <v>145</v>
      </c>
      <c r="G8" s="79" t="s">
        <v>79</v>
      </c>
      <c r="H8" s="13" t="s">
        <v>15</v>
      </c>
      <c r="I8" s="13" t="s">
        <v>80</v>
      </c>
      <c r="J8" s="13" t="s">
        <v>130</v>
      </c>
      <c r="K8" s="79" t="s">
        <v>18</v>
      </c>
      <c r="L8" s="13" t="s">
        <v>129</v>
      </c>
      <c r="M8" s="13" t="s">
        <v>17</v>
      </c>
      <c r="N8" s="13" t="s">
        <v>19</v>
      </c>
      <c r="O8" s="13" t="s">
        <v>257</v>
      </c>
      <c r="P8" s="13" t="s">
        <v>253</v>
      </c>
      <c r="Q8" s="13" t="s">
        <v>263</v>
      </c>
      <c r="R8" s="13" t="s">
        <v>73</v>
      </c>
      <c r="S8" s="13" t="s">
        <v>67</v>
      </c>
      <c r="T8" s="51" t="s">
        <v>179</v>
      </c>
      <c r="U8" s="14" t="s">
        <v>181</v>
      </c>
      <c r="W8" s="1"/>
      <c r="BA8" s="32"/>
      <c r="BK8" s="1"/>
      <c r="BL8" s="1"/>
      <c r="BM8" s="1"/>
      <c r="BP8" s="4"/>
    </row>
    <row r="9" spans="2:68" s="3" customFormat="1" ht="20.25" customHeight="1">
      <c r="B9" s="15"/>
      <c r="C9" s="16"/>
      <c r="D9" s="16"/>
      <c r="E9" s="16"/>
      <c r="F9" s="16"/>
      <c r="G9" s="16"/>
      <c r="H9" s="16"/>
      <c r="I9" s="16"/>
      <c r="J9" s="16" t="s">
        <v>22</v>
      </c>
      <c r="K9" s="16" t="s">
        <v>21</v>
      </c>
      <c r="L9" s="16"/>
      <c r="M9" s="16" t="s">
        <v>20</v>
      </c>
      <c r="N9" s="16" t="s">
        <v>20</v>
      </c>
      <c r="O9" s="16" t="s">
        <v>259</v>
      </c>
      <c r="P9" s="16" t="s">
        <v>74</v>
      </c>
      <c r="Q9" s="16" t="s">
        <v>251</v>
      </c>
      <c r="R9" s="16" t="s">
        <v>251</v>
      </c>
      <c r="S9" s="16" t="s">
        <v>20</v>
      </c>
      <c r="T9" s="16" t="s">
        <v>20</v>
      </c>
      <c r="U9" s="35" t="s">
        <v>20</v>
      </c>
      <c r="BK9" s="1"/>
      <c r="BM9" s="1"/>
      <c r="BP9" s="4"/>
    </row>
    <row r="10" spans="2:6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141</v>
      </c>
      <c r="R10" s="61" t="s">
        <v>142</v>
      </c>
      <c r="S10" s="61" t="s">
        <v>182</v>
      </c>
      <c r="T10" s="64" t="s">
        <v>227</v>
      </c>
      <c r="U10" s="36" t="s">
        <v>250</v>
      </c>
      <c r="V10" s="5"/>
      <c r="BK10" s="1"/>
      <c r="BL10" s="3"/>
      <c r="BM10" s="1"/>
      <c r="BP10" s="1"/>
    </row>
    <row r="11" spans="2:68" s="4" customFormat="1" ht="18" customHeight="1" thickBot="1">
      <c r="B11" s="117" t="s">
        <v>47</v>
      </c>
      <c r="C11" s="84"/>
      <c r="D11" s="84"/>
      <c r="E11" s="84"/>
      <c r="F11" s="84"/>
      <c r="G11" s="84"/>
      <c r="H11" s="84"/>
      <c r="I11" s="84"/>
      <c r="J11" s="95"/>
      <c r="K11" s="84"/>
      <c r="L11" s="84"/>
      <c r="M11" s="83"/>
      <c r="N11" s="83"/>
      <c r="O11" s="83"/>
      <c r="P11" s="83"/>
      <c r="Q11" s="83"/>
      <c r="R11" s="83"/>
      <c r="S11" s="83"/>
      <c r="T11" s="83"/>
      <c r="U11" s="83"/>
      <c r="V11" s="5"/>
      <c r="BK11" s="1"/>
      <c r="BL11" s="3"/>
      <c r="BM11" s="1"/>
      <c r="BP11" s="1"/>
    </row>
    <row r="12" spans="2:68" customFormat="1" ht="15.75">
      <c r="B12" s="59" t="s">
        <v>241</v>
      </c>
      <c r="C12" s="87"/>
      <c r="D12" s="87"/>
      <c r="E12" s="87"/>
      <c r="F12" s="87"/>
      <c r="G12" s="87"/>
      <c r="H12" s="87"/>
      <c r="I12" s="87"/>
      <c r="J12" s="96"/>
      <c r="K12" s="87"/>
      <c r="L12" s="87"/>
      <c r="M12" s="90"/>
      <c r="N12" s="90"/>
      <c r="O12" s="90"/>
      <c r="P12" s="90"/>
      <c r="Q12" s="90"/>
      <c r="R12" s="90"/>
      <c r="S12" s="90"/>
      <c r="T12" s="90"/>
      <c r="U12" s="90"/>
    </row>
    <row r="13" spans="2:68" customFormat="1" ht="15.75">
      <c r="B13" s="59" t="s">
        <v>31</v>
      </c>
      <c r="C13" s="87"/>
      <c r="D13" s="87"/>
      <c r="E13" s="87"/>
      <c r="F13" s="87"/>
      <c r="G13" s="87"/>
      <c r="H13" s="87"/>
      <c r="I13" s="87"/>
      <c r="J13" s="96"/>
      <c r="K13" s="87"/>
      <c r="L13" s="87"/>
      <c r="M13" s="90"/>
      <c r="N13" s="90"/>
      <c r="O13" s="90"/>
      <c r="P13" s="90"/>
      <c r="Q13" s="90"/>
      <c r="R13" s="90"/>
      <c r="S13" s="90"/>
      <c r="T13" s="90"/>
      <c r="U13" s="90"/>
    </row>
    <row r="14" spans="2:68" customFormat="1" ht="15.75">
      <c r="B14" s="60" t="s">
        <v>266</v>
      </c>
      <c r="C14" s="89"/>
      <c r="D14" s="89"/>
      <c r="E14" s="89"/>
      <c r="F14" s="89"/>
      <c r="G14" s="89"/>
      <c r="H14" s="89"/>
      <c r="I14" s="89"/>
      <c r="J14" s="100"/>
      <c r="K14" s="89"/>
      <c r="L14" s="89"/>
      <c r="M14" s="116"/>
      <c r="N14" s="116"/>
      <c r="O14" s="116"/>
      <c r="P14" s="116"/>
      <c r="Q14" s="116"/>
      <c r="R14" s="116"/>
      <c r="S14" s="116"/>
      <c r="T14" s="116"/>
      <c r="U14" s="116"/>
    </row>
    <row r="15" spans="2:68" customFormat="1" ht="15.75">
      <c r="B15" s="59" t="s">
        <v>48</v>
      </c>
      <c r="C15" s="87"/>
      <c r="D15" s="87"/>
      <c r="E15" s="87"/>
      <c r="F15" s="87"/>
      <c r="G15" s="87"/>
      <c r="H15" s="87"/>
      <c r="I15" s="87"/>
      <c r="J15" s="96"/>
      <c r="K15" s="87"/>
      <c r="L15" s="87"/>
      <c r="M15" s="90"/>
      <c r="N15" s="90"/>
      <c r="O15" s="90"/>
      <c r="P15" s="90"/>
      <c r="Q15" s="90"/>
      <c r="R15" s="90"/>
      <c r="S15" s="90"/>
      <c r="T15" s="90"/>
      <c r="U15" s="90"/>
    </row>
    <row r="16" spans="2:68" customFormat="1" ht="15.75">
      <c r="B16" s="60" t="s">
        <v>266</v>
      </c>
      <c r="C16" s="89"/>
      <c r="D16" s="89"/>
      <c r="E16" s="89"/>
      <c r="F16" s="89"/>
      <c r="G16" s="89"/>
      <c r="H16" s="89"/>
      <c r="I16" s="89"/>
      <c r="J16" s="100"/>
      <c r="K16" s="89"/>
      <c r="L16" s="89"/>
      <c r="M16" s="116"/>
      <c r="N16" s="116"/>
      <c r="O16" s="116"/>
      <c r="P16" s="116"/>
      <c r="Q16" s="116"/>
      <c r="R16" s="116"/>
      <c r="S16" s="116"/>
      <c r="T16" s="116"/>
      <c r="U16" s="116"/>
    </row>
    <row r="17" spans="1:21" customFormat="1" ht="15.75">
      <c r="B17" s="59" t="s">
        <v>49</v>
      </c>
      <c r="C17" s="87"/>
      <c r="D17" s="87"/>
      <c r="E17" s="87"/>
      <c r="F17" s="87"/>
      <c r="G17" s="87"/>
      <c r="H17" s="87"/>
      <c r="I17" s="87"/>
      <c r="J17" s="96"/>
      <c r="K17" s="87"/>
      <c r="L17" s="87"/>
      <c r="M17" s="90"/>
      <c r="N17" s="90"/>
      <c r="O17" s="90"/>
      <c r="P17" s="90"/>
      <c r="Q17" s="90"/>
      <c r="R17" s="90"/>
      <c r="S17" s="90"/>
      <c r="T17" s="90"/>
      <c r="U17" s="90"/>
    </row>
    <row r="18" spans="1:21" customFormat="1" ht="15.75">
      <c r="B18" s="60" t="s">
        <v>266</v>
      </c>
      <c r="C18" s="89"/>
      <c r="D18" s="89"/>
      <c r="E18" s="89"/>
      <c r="F18" s="89"/>
      <c r="G18" s="89"/>
      <c r="H18" s="89"/>
      <c r="I18" s="89"/>
      <c r="J18" s="100"/>
      <c r="K18" s="89"/>
      <c r="L18" s="89"/>
      <c r="M18" s="116"/>
      <c r="N18" s="116"/>
      <c r="O18" s="116"/>
      <c r="P18" s="116"/>
      <c r="Q18" s="116"/>
      <c r="R18" s="116"/>
      <c r="S18" s="116"/>
      <c r="T18" s="116"/>
      <c r="U18" s="116"/>
    </row>
    <row r="19" spans="1:21" customFormat="1" ht="15.75">
      <c r="B19" s="59" t="s">
        <v>240</v>
      </c>
      <c r="C19" s="87"/>
      <c r="D19" s="87"/>
      <c r="E19" s="87"/>
      <c r="F19" s="87"/>
      <c r="G19" s="87"/>
      <c r="H19" s="87"/>
      <c r="I19" s="87"/>
      <c r="J19" s="96"/>
      <c r="K19" s="87"/>
      <c r="L19" s="87"/>
      <c r="M19" s="90"/>
      <c r="N19" s="90"/>
      <c r="O19" s="90"/>
      <c r="P19" s="90"/>
      <c r="Q19" s="90"/>
      <c r="R19" s="90"/>
      <c r="S19" s="90"/>
      <c r="T19" s="90"/>
      <c r="U19" s="90"/>
    </row>
    <row r="20" spans="1:21" customFormat="1" ht="15.75">
      <c r="B20" s="59" t="s">
        <v>78</v>
      </c>
      <c r="C20" s="87"/>
      <c r="D20" s="87"/>
      <c r="E20" s="87"/>
      <c r="F20" s="87"/>
      <c r="G20" s="87"/>
      <c r="H20" s="87"/>
      <c r="I20" s="87"/>
      <c r="J20" s="96"/>
      <c r="K20" s="87"/>
      <c r="L20" s="87"/>
      <c r="M20" s="90"/>
      <c r="N20" s="90"/>
      <c r="O20" s="90"/>
      <c r="P20" s="90"/>
      <c r="Q20" s="90"/>
      <c r="R20" s="90"/>
      <c r="S20" s="90"/>
      <c r="T20" s="90"/>
      <c r="U20" s="90"/>
    </row>
    <row r="21" spans="1:21" customFormat="1" ht="15.75">
      <c r="B21" s="60" t="s">
        <v>266</v>
      </c>
      <c r="C21" s="89"/>
      <c r="D21" s="89"/>
      <c r="E21" s="89"/>
      <c r="F21" s="89"/>
      <c r="G21" s="89"/>
      <c r="H21" s="89"/>
      <c r="I21" s="89"/>
      <c r="J21" s="100"/>
      <c r="K21" s="89"/>
      <c r="L21" s="89"/>
      <c r="M21" s="116"/>
      <c r="N21" s="116"/>
      <c r="O21" s="116"/>
      <c r="P21" s="116"/>
      <c r="Q21" s="116"/>
      <c r="R21" s="116"/>
      <c r="S21" s="116"/>
      <c r="T21" s="116"/>
      <c r="U21" s="116"/>
    </row>
    <row r="22" spans="1:21" customFormat="1" ht="15.75">
      <c r="B22" s="59" t="s">
        <v>77</v>
      </c>
      <c r="C22" s="87"/>
      <c r="D22" s="87"/>
      <c r="E22" s="87"/>
      <c r="F22" s="87"/>
      <c r="G22" s="87"/>
      <c r="H22" s="87"/>
      <c r="I22" s="87"/>
      <c r="J22" s="96"/>
      <c r="K22" s="87"/>
      <c r="L22" s="87"/>
      <c r="M22" s="90"/>
      <c r="N22" s="90"/>
      <c r="O22" s="90"/>
      <c r="P22" s="90"/>
      <c r="Q22" s="90"/>
      <c r="R22" s="90"/>
      <c r="S22" s="90"/>
      <c r="T22" s="90"/>
      <c r="U22" s="90"/>
    </row>
    <row r="23" spans="1:21" customFormat="1" ht="15.75">
      <c r="B23" s="115" t="s">
        <v>266</v>
      </c>
      <c r="C23" s="89"/>
      <c r="D23" s="89"/>
      <c r="E23" s="89"/>
      <c r="F23" s="89"/>
      <c r="G23" s="89"/>
      <c r="H23" s="89"/>
      <c r="I23" s="89"/>
      <c r="J23" s="100"/>
      <c r="K23" s="89"/>
      <c r="L23" s="89"/>
      <c r="M23" s="116"/>
      <c r="N23" s="116"/>
      <c r="O23" s="116"/>
      <c r="P23" s="116"/>
      <c r="Q23" s="116"/>
      <c r="R23" s="116"/>
      <c r="S23" s="116"/>
      <c r="T23" s="116"/>
      <c r="U23" s="116"/>
    </row>
    <row r="24" spans="1:21" customFormat="1">
      <c r="A24" s="1"/>
      <c r="B24" s="113" t="s">
        <v>258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3" t="s">
        <v>140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3" t="s">
        <v>254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3" t="s">
        <v>255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 ht="12.75"/>
    <row r="29" spans="1:21" customFormat="1" ht="12.75"/>
    <row r="30" spans="1:21" customFormat="1" ht="12.75"/>
    <row r="31" spans="1:21" customFormat="1" ht="12.75"/>
    <row r="32" spans="1:21" customFormat="1" ht="12.75"/>
    <row r="33" spans="3:7">
      <c r="C33" s="1"/>
      <c r="D33" s="1"/>
      <c r="E33" s="1"/>
      <c r="F33" s="1"/>
      <c r="G33" s="1"/>
    </row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2"/>
      <c r="C697" s="1"/>
      <c r="D697" s="1"/>
      <c r="E697" s="1"/>
      <c r="F697" s="1"/>
      <c r="G697" s="1"/>
    </row>
    <row r="698" spans="2:7">
      <c r="B698" s="32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U7"/>
    <mergeCell ref="B6:U6"/>
  </mergeCells>
  <phoneticPr fontId="3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3:I487 I24:I27">
      <formula1>$BO$6:$BO$9</formula1>
    </dataValidation>
    <dataValidation type="list" allowBlank="1" showInputMessage="1" showErrorMessage="1" sqref="E33:E204 E24:E27">
      <formula1>$BK$6:$BK$22</formula1>
    </dataValidation>
    <dataValidation type="list" allowBlank="1" showInputMessage="1" showErrorMessage="1" sqref="L33:L487 L24:L27">
      <formula1>$BP$6:$BP$19</formula1>
    </dataValidation>
    <dataValidation type="list" allowBlank="1" showInputMessage="1" showErrorMessage="1" sqref="G33:G705 G24:G27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workbookViewId="0">
      <selection activeCell="B1" sqref="B1:U47"/>
    </sheetView>
  </sheetViews>
  <sheetFormatPr defaultColWidth="9.140625" defaultRowHeight="18"/>
  <cols>
    <col min="1" max="1" width="6.28515625" style="1" customWidth="1"/>
    <col min="2" max="2" width="79.140625" style="2" customWidth="1"/>
    <col min="3" max="3" width="13" style="2" customWidth="1"/>
    <col min="4" max="4" width="10.5703125" style="2" bestFit="1" customWidth="1"/>
    <col min="5" max="5" width="5.28515625" style="2" customWidth="1"/>
    <col min="6" max="6" width="9.140625" style="2" customWidth="1"/>
    <col min="7" max="7" width="15.28515625" style="1" bestFit="1" customWidth="1"/>
    <col min="8" max="8" width="8.5703125" style="1" customWidth="1"/>
    <col min="9" max="9" width="13.85546875" style="1" customWidth="1"/>
    <col min="10" max="10" width="11.7109375" style="1" customWidth="1"/>
    <col min="11" max="11" width="9.28515625" style="1" customWidth="1"/>
    <col min="12" max="12" width="12" style="1" customWidth="1"/>
    <col min="13" max="13" width="7.5703125" style="1" customWidth="1"/>
    <col min="14" max="14" width="8.7109375" style="1" customWidth="1"/>
    <col min="15" max="15" width="17.85546875" style="1" customWidth="1"/>
    <col min="16" max="16" width="9.7109375" style="1" customWidth="1"/>
    <col min="17" max="17" width="11.85546875" style="1" customWidth="1"/>
    <col min="18" max="18" width="13.710937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1" t="s">
        <v>274</v>
      </c>
    </row>
    <row r="2" spans="2:66">
      <c r="B2" s="81" t="s">
        <v>275</v>
      </c>
    </row>
    <row r="3" spans="2:66">
      <c r="B3" s="81" t="s">
        <v>276</v>
      </c>
    </row>
    <row r="4" spans="2:66">
      <c r="B4" s="81" t="s">
        <v>277</v>
      </c>
    </row>
    <row r="6" spans="2:66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</row>
    <row r="7" spans="2:66" ht="26.25" customHeight="1">
      <c r="B7" s="140" t="s">
        <v>116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N7" s="3"/>
    </row>
    <row r="8" spans="2:66" s="3" customFormat="1" ht="63">
      <c r="B8" s="20" t="s">
        <v>143</v>
      </c>
      <c r="C8" s="25" t="s">
        <v>46</v>
      </c>
      <c r="D8" s="78" t="s">
        <v>148</v>
      </c>
      <c r="E8" s="51" t="s">
        <v>226</v>
      </c>
      <c r="F8" s="48" t="s">
        <v>145</v>
      </c>
      <c r="G8" s="77" t="s">
        <v>79</v>
      </c>
      <c r="H8" s="25" t="s">
        <v>15</v>
      </c>
      <c r="I8" s="25" t="s">
        <v>80</v>
      </c>
      <c r="J8" s="25" t="s">
        <v>130</v>
      </c>
      <c r="K8" s="77" t="s">
        <v>18</v>
      </c>
      <c r="L8" s="25" t="s">
        <v>129</v>
      </c>
      <c r="M8" s="25" t="s">
        <v>17</v>
      </c>
      <c r="N8" s="25" t="s">
        <v>19</v>
      </c>
      <c r="O8" s="25" t="s">
        <v>0</v>
      </c>
      <c r="P8" s="25" t="s">
        <v>253</v>
      </c>
      <c r="Q8" s="25" t="s">
        <v>252</v>
      </c>
      <c r="R8" s="25" t="s">
        <v>73</v>
      </c>
      <c r="S8" s="13" t="s">
        <v>67</v>
      </c>
      <c r="T8" s="51" t="s">
        <v>179</v>
      </c>
      <c r="U8" s="26" t="s">
        <v>181</v>
      </c>
      <c r="W8" s="1"/>
      <c r="BJ8" s="1"/>
      <c r="BK8" s="1"/>
    </row>
    <row r="9" spans="2:66" s="3" customFormat="1" ht="20.25">
      <c r="B9" s="15"/>
      <c r="C9" s="16"/>
      <c r="D9" s="16"/>
      <c r="E9" s="16"/>
      <c r="F9" s="16"/>
      <c r="G9" s="16"/>
      <c r="H9" s="27"/>
      <c r="I9" s="27"/>
      <c r="J9" s="27" t="s">
        <v>22</v>
      </c>
      <c r="K9" s="27" t="s">
        <v>21</v>
      </c>
      <c r="L9" s="27"/>
      <c r="M9" s="27" t="s">
        <v>20</v>
      </c>
      <c r="N9" s="27" t="s">
        <v>20</v>
      </c>
      <c r="O9" s="27" t="s">
        <v>259</v>
      </c>
      <c r="P9" s="27" t="s">
        <v>74</v>
      </c>
      <c r="Q9" s="27" t="s">
        <v>251</v>
      </c>
      <c r="R9" s="27" t="s">
        <v>251</v>
      </c>
      <c r="S9" s="16" t="s">
        <v>20</v>
      </c>
      <c r="T9" s="27" t="s">
        <v>251</v>
      </c>
      <c r="U9" s="17" t="s">
        <v>20</v>
      </c>
      <c r="BI9" s="1"/>
      <c r="BJ9" s="1"/>
      <c r="BK9" s="1"/>
      <c r="BN9" s="4"/>
    </row>
    <row r="10" spans="2:66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2" t="s">
        <v>14</v>
      </c>
      <c r="Q10" s="61" t="s">
        <v>141</v>
      </c>
      <c r="R10" s="61" t="s">
        <v>142</v>
      </c>
      <c r="S10" s="61" t="s">
        <v>182</v>
      </c>
      <c r="T10" s="61" t="s">
        <v>227</v>
      </c>
      <c r="U10" s="63" t="s">
        <v>250</v>
      </c>
      <c r="V10" s="5"/>
      <c r="BI10" s="1"/>
      <c r="BJ10" s="3"/>
      <c r="BK10" s="1"/>
    </row>
    <row r="11" spans="2:66" s="4" customFormat="1" ht="18" customHeight="1">
      <c r="B11" s="56" t="s">
        <v>33</v>
      </c>
      <c r="C11" s="84"/>
      <c r="D11" s="84"/>
      <c r="E11" s="84"/>
      <c r="F11" s="84"/>
      <c r="G11" s="84"/>
      <c r="H11" s="84"/>
      <c r="I11" s="84"/>
      <c r="J11" s="95"/>
      <c r="K11" s="84">
        <v>4.87</v>
      </c>
      <c r="L11" s="84"/>
      <c r="M11" s="83"/>
      <c r="N11" s="83">
        <v>2.34</v>
      </c>
      <c r="O11" s="83">
        <v>6201400.3200000003</v>
      </c>
      <c r="P11" s="83"/>
      <c r="Q11" s="83">
        <v>119.221</v>
      </c>
      <c r="R11" s="83">
        <v>6562.7</v>
      </c>
      <c r="S11" s="83"/>
      <c r="T11" s="83"/>
      <c r="U11" s="83">
        <v>8.09</v>
      </c>
      <c r="V11" s="5"/>
      <c r="BI11" s="1"/>
      <c r="BJ11" s="3"/>
      <c r="BK11" s="1"/>
      <c r="BN11" s="1"/>
    </row>
    <row r="12" spans="2:66" customFormat="1" ht="15.75">
      <c r="B12" s="59" t="s">
        <v>241</v>
      </c>
      <c r="C12" s="87"/>
      <c r="D12" s="87"/>
      <c r="E12" s="87"/>
      <c r="F12" s="87"/>
      <c r="G12" s="87"/>
      <c r="H12" s="87"/>
      <c r="I12" s="87"/>
      <c r="J12" s="96"/>
      <c r="K12" s="87">
        <v>4.87</v>
      </c>
      <c r="L12" s="87"/>
      <c r="M12" s="90"/>
      <c r="N12" s="90">
        <v>2.34</v>
      </c>
      <c r="O12" s="90">
        <v>6201400.3200000003</v>
      </c>
      <c r="P12" s="90"/>
      <c r="Q12" s="90">
        <v>119.221</v>
      </c>
      <c r="R12" s="90">
        <v>6562.7</v>
      </c>
      <c r="S12" s="90"/>
      <c r="T12" s="90"/>
      <c r="U12" s="90">
        <v>8.09</v>
      </c>
    </row>
    <row r="13" spans="2:66" customFormat="1" ht="15.75">
      <c r="B13" s="59" t="s">
        <v>31</v>
      </c>
      <c r="C13" s="87"/>
      <c r="D13" s="87"/>
      <c r="E13" s="87"/>
      <c r="F13" s="87"/>
      <c r="G13" s="87"/>
      <c r="H13" s="87"/>
      <c r="I13" s="87"/>
      <c r="J13" s="96"/>
      <c r="K13" s="87">
        <v>6.01</v>
      </c>
      <c r="L13" s="87"/>
      <c r="M13" s="90"/>
      <c r="N13" s="90">
        <v>1.19</v>
      </c>
      <c r="O13" s="90">
        <v>2052004.61</v>
      </c>
      <c r="P13" s="90"/>
      <c r="Q13" s="90">
        <v>5.4</v>
      </c>
      <c r="R13" s="90">
        <v>2216.11</v>
      </c>
      <c r="S13" s="90"/>
      <c r="T13" s="90"/>
      <c r="U13" s="90">
        <v>2.73</v>
      </c>
    </row>
    <row r="14" spans="2:66" customFormat="1" ht="15.75">
      <c r="B14" s="60" t="s">
        <v>288</v>
      </c>
      <c r="C14" s="89">
        <v>1130426</v>
      </c>
      <c r="D14" s="89" t="s">
        <v>149</v>
      </c>
      <c r="E14" s="89"/>
      <c r="F14" s="89">
        <v>1471</v>
      </c>
      <c r="G14" s="89" t="s">
        <v>289</v>
      </c>
      <c r="H14" s="89" t="s">
        <v>290</v>
      </c>
      <c r="I14" s="89" t="s">
        <v>291</v>
      </c>
      <c r="J14" s="100"/>
      <c r="K14" s="89">
        <v>1.52</v>
      </c>
      <c r="L14" s="89" t="s">
        <v>174</v>
      </c>
      <c r="M14" s="116">
        <v>1.64</v>
      </c>
      <c r="N14" s="116">
        <v>0.11</v>
      </c>
      <c r="O14" s="116">
        <v>70620</v>
      </c>
      <c r="P14" s="116">
        <v>102.6</v>
      </c>
      <c r="Q14" s="116">
        <v>0</v>
      </c>
      <c r="R14" s="116">
        <v>72.459999999999994</v>
      </c>
      <c r="S14" s="116">
        <v>0.01</v>
      </c>
      <c r="T14" s="116">
        <v>1.1000000000000001</v>
      </c>
      <c r="U14" s="116">
        <v>0.09</v>
      </c>
    </row>
    <row r="15" spans="2:66" customFormat="1" ht="15.75">
      <c r="B15" s="60" t="s">
        <v>292</v>
      </c>
      <c r="C15" s="89">
        <v>7770217</v>
      </c>
      <c r="D15" s="89" t="s">
        <v>149</v>
      </c>
      <c r="E15" s="89"/>
      <c r="F15" s="89">
        <v>777</v>
      </c>
      <c r="G15" s="89" t="s">
        <v>164</v>
      </c>
      <c r="H15" s="89" t="s">
        <v>290</v>
      </c>
      <c r="I15" s="89" t="s">
        <v>291</v>
      </c>
      <c r="J15" s="100"/>
      <c r="K15" s="89">
        <v>5.63</v>
      </c>
      <c r="L15" s="89" t="s">
        <v>174</v>
      </c>
      <c r="M15" s="116">
        <v>5</v>
      </c>
      <c r="N15" s="116">
        <v>1.1399999999999999</v>
      </c>
      <c r="O15" s="116">
        <v>347165</v>
      </c>
      <c r="P15" s="116">
        <v>120.69</v>
      </c>
      <c r="Q15" s="116">
        <v>0</v>
      </c>
      <c r="R15" s="116">
        <v>418.99</v>
      </c>
      <c r="S15" s="116">
        <v>0.04</v>
      </c>
      <c r="T15" s="116">
        <v>6.38</v>
      </c>
      <c r="U15" s="116">
        <v>0.52</v>
      </c>
    </row>
    <row r="16" spans="2:66" customFormat="1" ht="15.75">
      <c r="B16" s="60" t="s">
        <v>293</v>
      </c>
      <c r="C16" s="89">
        <v>1134030</v>
      </c>
      <c r="D16" s="89" t="s">
        <v>149</v>
      </c>
      <c r="E16" s="89"/>
      <c r="F16" s="89">
        <v>1367</v>
      </c>
      <c r="G16" s="89" t="s">
        <v>294</v>
      </c>
      <c r="H16" s="89" t="s">
        <v>295</v>
      </c>
      <c r="I16" s="89" t="s">
        <v>291</v>
      </c>
      <c r="J16" s="100"/>
      <c r="K16" s="89">
        <v>6.97</v>
      </c>
      <c r="L16" s="89" t="s">
        <v>174</v>
      </c>
      <c r="M16" s="116">
        <v>2.4</v>
      </c>
      <c r="N16" s="116">
        <v>1.17</v>
      </c>
      <c r="O16" s="116">
        <v>225000</v>
      </c>
      <c r="P16" s="116">
        <v>107.41</v>
      </c>
      <c r="Q16" s="116">
        <v>2.7</v>
      </c>
      <c r="R16" s="116">
        <v>244.37</v>
      </c>
      <c r="S16" s="116">
        <v>0.08</v>
      </c>
      <c r="T16" s="116">
        <v>3.72</v>
      </c>
      <c r="U16" s="116">
        <v>0.3</v>
      </c>
    </row>
    <row r="17" spans="2:21" customFormat="1" ht="15.75">
      <c r="B17" s="60" t="s">
        <v>296</v>
      </c>
      <c r="C17" s="89">
        <v>1134048</v>
      </c>
      <c r="D17" s="89" t="s">
        <v>149</v>
      </c>
      <c r="E17" s="89"/>
      <c r="F17" s="89">
        <v>1367</v>
      </c>
      <c r="G17" s="89" t="s">
        <v>294</v>
      </c>
      <c r="H17" s="89" t="s">
        <v>295</v>
      </c>
      <c r="I17" s="89" t="s">
        <v>291</v>
      </c>
      <c r="J17" s="100"/>
      <c r="K17" s="89">
        <v>7.81</v>
      </c>
      <c r="L17" s="89" t="s">
        <v>174</v>
      </c>
      <c r="M17" s="116">
        <v>2.4</v>
      </c>
      <c r="N17" s="116">
        <v>1.28</v>
      </c>
      <c r="O17" s="116">
        <v>225000</v>
      </c>
      <c r="P17" s="116">
        <v>107.18</v>
      </c>
      <c r="Q17" s="116">
        <v>2.7</v>
      </c>
      <c r="R17" s="116">
        <v>243.86</v>
      </c>
      <c r="S17" s="116">
        <v>0.08</v>
      </c>
      <c r="T17" s="116">
        <v>3.72</v>
      </c>
      <c r="U17" s="116">
        <v>0.3</v>
      </c>
    </row>
    <row r="18" spans="2:21" customFormat="1" ht="15.75">
      <c r="B18" s="60" t="s">
        <v>297</v>
      </c>
      <c r="C18" s="89">
        <v>2260487</v>
      </c>
      <c r="D18" s="89" t="s">
        <v>149</v>
      </c>
      <c r="E18" s="89"/>
      <c r="F18" s="89">
        <v>226</v>
      </c>
      <c r="G18" s="89" t="s">
        <v>289</v>
      </c>
      <c r="H18" s="89" t="s">
        <v>295</v>
      </c>
      <c r="I18" s="89" t="s">
        <v>291</v>
      </c>
      <c r="J18" s="100"/>
      <c r="K18" s="89">
        <v>6.88</v>
      </c>
      <c r="L18" s="89" t="s">
        <v>174</v>
      </c>
      <c r="M18" s="116">
        <v>2.6</v>
      </c>
      <c r="N18" s="116">
        <v>1.69</v>
      </c>
      <c r="O18" s="116">
        <v>428995</v>
      </c>
      <c r="P18" s="116">
        <v>106.83</v>
      </c>
      <c r="Q18" s="116">
        <v>0</v>
      </c>
      <c r="R18" s="116">
        <v>458.3</v>
      </c>
      <c r="S18" s="116">
        <v>0.11</v>
      </c>
      <c r="T18" s="116">
        <v>6.98</v>
      </c>
      <c r="U18" s="116">
        <v>0.56000000000000005</v>
      </c>
    </row>
    <row r="19" spans="2:21" customFormat="1" ht="15.75">
      <c r="B19" s="60" t="s">
        <v>298</v>
      </c>
      <c r="C19" s="89">
        <v>1142595</v>
      </c>
      <c r="D19" s="89" t="s">
        <v>149</v>
      </c>
      <c r="E19" s="89"/>
      <c r="F19" s="89">
        <v>1363</v>
      </c>
      <c r="G19" s="89" t="s">
        <v>299</v>
      </c>
      <c r="H19" s="89" t="s">
        <v>295</v>
      </c>
      <c r="I19" s="89" t="s">
        <v>291</v>
      </c>
      <c r="J19" s="100"/>
      <c r="K19" s="89">
        <v>7.09</v>
      </c>
      <c r="L19" s="89" t="s">
        <v>174</v>
      </c>
      <c r="M19" s="116">
        <v>1.23</v>
      </c>
      <c r="N19" s="116">
        <v>1.5</v>
      </c>
      <c r="O19" s="116">
        <v>415000</v>
      </c>
      <c r="P19" s="116">
        <v>97.38</v>
      </c>
      <c r="Q19" s="116">
        <v>0</v>
      </c>
      <c r="R19" s="116">
        <v>404.13</v>
      </c>
      <c r="S19" s="116">
        <v>0.1</v>
      </c>
      <c r="T19" s="116">
        <v>6.16</v>
      </c>
      <c r="U19" s="116">
        <v>0.5</v>
      </c>
    </row>
    <row r="20" spans="2:21" customFormat="1" ht="15.75">
      <c r="B20" s="60" t="s">
        <v>300</v>
      </c>
      <c r="C20" s="89">
        <v>1130632</v>
      </c>
      <c r="D20" s="89" t="s">
        <v>149</v>
      </c>
      <c r="E20" s="89"/>
      <c r="F20" s="89">
        <v>1450</v>
      </c>
      <c r="G20" s="89" t="s">
        <v>289</v>
      </c>
      <c r="H20" s="89" t="s">
        <v>301</v>
      </c>
      <c r="I20" s="89" t="s">
        <v>291</v>
      </c>
      <c r="J20" s="100"/>
      <c r="K20" s="89">
        <v>3.28</v>
      </c>
      <c r="L20" s="89" t="s">
        <v>174</v>
      </c>
      <c r="M20" s="116">
        <v>3.35</v>
      </c>
      <c r="N20" s="116">
        <v>0.49</v>
      </c>
      <c r="O20" s="116">
        <v>340224.61</v>
      </c>
      <c r="P20" s="116">
        <v>109.93</v>
      </c>
      <c r="Q20" s="116">
        <v>0</v>
      </c>
      <c r="R20" s="116">
        <v>374.01</v>
      </c>
      <c r="S20" s="116">
        <v>0.09</v>
      </c>
      <c r="T20" s="116">
        <v>5.7</v>
      </c>
      <c r="U20" s="116">
        <v>0.46</v>
      </c>
    </row>
    <row r="21" spans="2:21" customFormat="1" ht="15.75">
      <c r="B21" s="59" t="s">
        <v>48</v>
      </c>
      <c r="C21" s="87"/>
      <c r="D21" s="87"/>
      <c r="E21" s="87"/>
      <c r="F21" s="87"/>
      <c r="G21" s="87"/>
      <c r="H21" s="87"/>
      <c r="I21" s="87"/>
      <c r="J21" s="96"/>
      <c r="K21" s="87">
        <v>4.3</v>
      </c>
      <c r="L21" s="87"/>
      <c r="M21" s="90"/>
      <c r="N21" s="90">
        <v>2.35</v>
      </c>
      <c r="O21" s="90">
        <v>2909895.71</v>
      </c>
      <c r="P21" s="90"/>
      <c r="Q21" s="90">
        <v>97.66</v>
      </c>
      <c r="R21" s="90">
        <v>3116.3</v>
      </c>
      <c r="S21" s="90"/>
      <c r="T21" s="90"/>
      <c r="U21" s="90">
        <v>3.84</v>
      </c>
    </row>
    <row r="22" spans="2:21" customFormat="1" ht="15.75">
      <c r="B22" s="60" t="s">
        <v>302</v>
      </c>
      <c r="C22" s="89">
        <v>7460389</v>
      </c>
      <c r="D22" s="89" t="s">
        <v>149</v>
      </c>
      <c r="E22" s="89"/>
      <c r="F22" s="89">
        <v>746</v>
      </c>
      <c r="G22" s="89" t="s">
        <v>303</v>
      </c>
      <c r="H22" s="89" t="s">
        <v>304</v>
      </c>
      <c r="I22" s="89" t="s">
        <v>291</v>
      </c>
      <c r="J22" s="100"/>
      <c r="K22" s="89">
        <v>6.11</v>
      </c>
      <c r="L22" s="89" t="s">
        <v>174</v>
      </c>
      <c r="M22" s="116">
        <v>2.61</v>
      </c>
      <c r="N22" s="116">
        <v>2.2999999999999998</v>
      </c>
      <c r="O22" s="116">
        <v>425000</v>
      </c>
      <c r="P22" s="116">
        <v>101.72</v>
      </c>
      <c r="Q22" s="116">
        <v>5.5460000000000003</v>
      </c>
      <c r="R22" s="116">
        <v>437.86</v>
      </c>
      <c r="S22" s="116">
        <v>0.11</v>
      </c>
      <c r="T22" s="116">
        <v>6.67</v>
      </c>
      <c r="U22" s="116">
        <v>0.54</v>
      </c>
    </row>
    <row r="23" spans="2:21" customFormat="1" ht="15.75">
      <c r="B23" s="60" t="s">
        <v>305</v>
      </c>
      <c r="C23" s="89">
        <v>1138114</v>
      </c>
      <c r="D23" s="89" t="s">
        <v>149</v>
      </c>
      <c r="E23" s="89"/>
      <c r="F23" s="89">
        <v>1328</v>
      </c>
      <c r="G23" s="89" t="s">
        <v>289</v>
      </c>
      <c r="H23" s="89" t="s">
        <v>290</v>
      </c>
      <c r="I23" s="89" t="s">
        <v>291</v>
      </c>
      <c r="J23" s="100"/>
      <c r="K23" s="89">
        <v>4.9800000000000004</v>
      </c>
      <c r="L23" s="89" t="s">
        <v>174</v>
      </c>
      <c r="M23" s="116">
        <v>3.39</v>
      </c>
      <c r="N23" s="116">
        <v>2.6</v>
      </c>
      <c r="O23" s="116">
        <v>237670</v>
      </c>
      <c r="P23" s="116">
        <v>105.24</v>
      </c>
      <c r="Q23" s="116">
        <v>0</v>
      </c>
      <c r="R23" s="116">
        <v>250.12</v>
      </c>
      <c r="S23" s="116">
        <v>0.02</v>
      </c>
      <c r="T23" s="116">
        <v>3.81</v>
      </c>
      <c r="U23" s="116">
        <v>0.31</v>
      </c>
    </row>
    <row r="24" spans="2:21" customFormat="1" ht="15.75">
      <c r="B24" s="60" t="s">
        <v>306</v>
      </c>
      <c r="C24" s="89">
        <v>5830120</v>
      </c>
      <c r="D24" s="89" t="s">
        <v>149</v>
      </c>
      <c r="E24" s="89"/>
      <c r="F24" s="89">
        <v>583</v>
      </c>
      <c r="G24" s="89" t="s">
        <v>161</v>
      </c>
      <c r="H24" s="89" t="s">
        <v>290</v>
      </c>
      <c r="I24" s="89" t="s">
        <v>291</v>
      </c>
      <c r="J24" s="100"/>
      <c r="K24" s="89">
        <v>0.8</v>
      </c>
      <c r="L24" s="89" t="s">
        <v>174</v>
      </c>
      <c r="M24" s="116">
        <v>1.06</v>
      </c>
      <c r="N24" s="116">
        <v>0.56000000000000005</v>
      </c>
      <c r="O24" s="116">
        <v>410000</v>
      </c>
      <c r="P24" s="116">
        <v>100.53</v>
      </c>
      <c r="Q24" s="116">
        <v>0</v>
      </c>
      <c r="R24" s="116">
        <v>412.17</v>
      </c>
      <c r="S24" s="116">
        <v>0.22</v>
      </c>
      <c r="T24" s="116">
        <v>6.28</v>
      </c>
      <c r="U24" s="116">
        <v>0.51</v>
      </c>
    </row>
    <row r="25" spans="2:21" customFormat="1" ht="15.75">
      <c r="B25" s="60" t="s">
        <v>307</v>
      </c>
      <c r="C25" s="89">
        <v>1137033</v>
      </c>
      <c r="D25" s="89" t="s">
        <v>149</v>
      </c>
      <c r="E25" s="89"/>
      <c r="F25" s="89">
        <v>1041</v>
      </c>
      <c r="G25" s="89" t="s">
        <v>294</v>
      </c>
      <c r="H25" s="89" t="s">
        <v>308</v>
      </c>
      <c r="I25" s="89" t="s">
        <v>170</v>
      </c>
      <c r="J25" s="100"/>
      <c r="K25" s="89">
        <v>4.47</v>
      </c>
      <c r="L25" s="89" t="s">
        <v>174</v>
      </c>
      <c r="M25" s="116">
        <v>3.39</v>
      </c>
      <c r="N25" s="116">
        <v>2.21</v>
      </c>
      <c r="O25" s="116">
        <v>233000</v>
      </c>
      <c r="P25" s="116">
        <v>105.74</v>
      </c>
      <c r="Q25" s="116">
        <v>0</v>
      </c>
      <c r="R25" s="116">
        <v>246.37</v>
      </c>
      <c r="S25" s="116">
        <v>0.03</v>
      </c>
      <c r="T25" s="116">
        <v>3.75</v>
      </c>
      <c r="U25" s="116">
        <v>0.3</v>
      </c>
    </row>
    <row r="26" spans="2:21" customFormat="1" ht="15.75">
      <c r="B26" s="60" t="s">
        <v>309</v>
      </c>
      <c r="C26" s="89">
        <v>1133529</v>
      </c>
      <c r="D26" s="89" t="s">
        <v>149</v>
      </c>
      <c r="E26" s="89"/>
      <c r="F26" s="89">
        <v>767</v>
      </c>
      <c r="G26" s="89" t="s">
        <v>294</v>
      </c>
      <c r="H26" s="89" t="s">
        <v>308</v>
      </c>
      <c r="I26" s="89" t="s">
        <v>170</v>
      </c>
      <c r="J26" s="100"/>
      <c r="K26" s="89">
        <v>5.0599999999999996</v>
      </c>
      <c r="L26" s="89" t="s">
        <v>174</v>
      </c>
      <c r="M26" s="116">
        <v>3.85</v>
      </c>
      <c r="N26" s="116">
        <v>2.27</v>
      </c>
      <c r="O26" s="116">
        <v>230000</v>
      </c>
      <c r="P26" s="116">
        <v>109.7</v>
      </c>
      <c r="Q26" s="116">
        <v>0</v>
      </c>
      <c r="R26" s="116">
        <v>252.31</v>
      </c>
      <c r="S26" s="116">
        <v>0.06</v>
      </c>
      <c r="T26" s="116">
        <v>3.84</v>
      </c>
      <c r="U26" s="116">
        <v>0.31</v>
      </c>
    </row>
    <row r="27" spans="2:21" customFormat="1" ht="15.75">
      <c r="B27" s="60" t="s">
        <v>310</v>
      </c>
      <c r="C27" s="89">
        <v>3230240</v>
      </c>
      <c r="D27" s="89" t="s">
        <v>149</v>
      </c>
      <c r="E27" s="89"/>
      <c r="F27" s="89">
        <v>323</v>
      </c>
      <c r="G27" s="89" t="s">
        <v>289</v>
      </c>
      <c r="H27" s="89" t="s">
        <v>295</v>
      </c>
      <c r="I27" s="89" t="s">
        <v>291</v>
      </c>
      <c r="J27" s="100"/>
      <c r="K27" s="89">
        <v>5.24</v>
      </c>
      <c r="L27" s="89" t="s">
        <v>174</v>
      </c>
      <c r="M27" s="116">
        <v>2.2999999999999998</v>
      </c>
      <c r="N27" s="116">
        <v>3.17</v>
      </c>
      <c r="O27" s="116">
        <v>231360.02</v>
      </c>
      <c r="P27" s="116">
        <v>101.1</v>
      </c>
      <c r="Q27" s="116">
        <v>6.5010000000000003</v>
      </c>
      <c r="R27" s="116">
        <v>240.41</v>
      </c>
      <c r="S27" s="116">
        <v>0.02</v>
      </c>
      <c r="T27" s="116">
        <v>3.66</v>
      </c>
      <c r="U27" s="116">
        <v>0.3</v>
      </c>
    </row>
    <row r="28" spans="2:21" customFormat="1" ht="15.75">
      <c r="B28" s="60" t="s">
        <v>311</v>
      </c>
      <c r="C28" s="89">
        <v>1135920</v>
      </c>
      <c r="D28" s="89" t="s">
        <v>149</v>
      </c>
      <c r="E28" s="89"/>
      <c r="F28" s="89">
        <v>566</v>
      </c>
      <c r="G28" s="89" t="s">
        <v>294</v>
      </c>
      <c r="H28" s="89" t="s">
        <v>312</v>
      </c>
      <c r="I28" s="89" t="s">
        <v>170</v>
      </c>
      <c r="J28" s="100"/>
      <c r="K28" s="89">
        <v>5.44</v>
      </c>
      <c r="L28" s="89" t="s">
        <v>174</v>
      </c>
      <c r="M28" s="116">
        <v>4.0999999999999996</v>
      </c>
      <c r="N28" s="116">
        <v>2.39</v>
      </c>
      <c r="O28" s="116">
        <v>228000</v>
      </c>
      <c r="P28" s="116">
        <v>109.4</v>
      </c>
      <c r="Q28" s="116">
        <v>4.6740000000000004</v>
      </c>
      <c r="R28" s="116">
        <v>254.11</v>
      </c>
      <c r="S28" s="116">
        <v>0.08</v>
      </c>
      <c r="T28" s="116">
        <v>3.87</v>
      </c>
      <c r="U28" s="116">
        <v>0.31</v>
      </c>
    </row>
    <row r="29" spans="2:21" customFormat="1" ht="15.75">
      <c r="B29" s="60" t="s">
        <v>313</v>
      </c>
      <c r="C29" s="89">
        <v>6990212</v>
      </c>
      <c r="D29" s="89" t="s">
        <v>149</v>
      </c>
      <c r="E29" s="89"/>
      <c r="F29" s="89">
        <v>699</v>
      </c>
      <c r="G29" s="89" t="s">
        <v>289</v>
      </c>
      <c r="H29" s="89" t="s">
        <v>314</v>
      </c>
      <c r="I29" s="89" t="s">
        <v>170</v>
      </c>
      <c r="J29" s="100"/>
      <c r="K29" s="89">
        <v>5.14</v>
      </c>
      <c r="L29" s="89" t="s">
        <v>174</v>
      </c>
      <c r="M29" s="116">
        <v>3.95</v>
      </c>
      <c r="N29" s="116">
        <v>3.47</v>
      </c>
      <c r="O29" s="116">
        <v>343425.6</v>
      </c>
      <c r="P29" s="116">
        <v>101.36</v>
      </c>
      <c r="Q29" s="116">
        <v>73.489000000000004</v>
      </c>
      <c r="R29" s="116">
        <v>421.59</v>
      </c>
      <c r="S29" s="116">
        <v>0.03</v>
      </c>
      <c r="T29" s="116">
        <v>6.42</v>
      </c>
      <c r="U29" s="116">
        <v>0.52</v>
      </c>
    </row>
    <row r="30" spans="2:21" customFormat="1" ht="15.75">
      <c r="B30" s="60" t="s">
        <v>315</v>
      </c>
      <c r="C30" s="89">
        <v>1141647</v>
      </c>
      <c r="D30" s="89" t="s">
        <v>149</v>
      </c>
      <c r="E30" s="89"/>
      <c r="F30" s="89">
        <v>1891</v>
      </c>
      <c r="G30" s="89" t="s">
        <v>164</v>
      </c>
      <c r="H30" s="89" t="s">
        <v>301</v>
      </c>
      <c r="I30" s="89" t="s">
        <v>291</v>
      </c>
      <c r="J30" s="100"/>
      <c r="K30" s="89">
        <v>2.5099999999999998</v>
      </c>
      <c r="L30" s="89" t="s">
        <v>174</v>
      </c>
      <c r="M30" s="116">
        <v>4</v>
      </c>
      <c r="N30" s="116">
        <v>2.5299999999999998</v>
      </c>
      <c r="O30" s="116">
        <v>184425.09</v>
      </c>
      <c r="P30" s="116">
        <v>102.28</v>
      </c>
      <c r="Q30" s="116">
        <v>0</v>
      </c>
      <c r="R30" s="116">
        <v>188.63</v>
      </c>
      <c r="S30" s="116">
        <v>0.04</v>
      </c>
      <c r="T30" s="116">
        <v>2.87</v>
      </c>
      <c r="U30" s="116">
        <v>0.23</v>
      </c>
    </row>
    <row r="31" spans="2:21" customFormat="1" ht="15.75">
      <c r="B31" s="60" t="s">
        <v>316</v>
      </c>
      <c r="C31" s="89">
        <v>1139476</v>
      </c>
      <c r="D31" s="89" t="s">
        <v>149</v>
      </c>
      <c r="E31" s="89"/>
      <c r="F31" s="89">
        <v>1515</v>
      </c>
      <c r="G31" s="89" t="s">
        <v>289</v>
      </c>
      <c r="H31" s="89" t="s">
        <v>317</v>
      </c>
      <c r="I31" s="89" t="s">
        <v>170</v>
      </c>
      <c r="J31" s="100"/>
      <c r="K31" s="89">
        <v>3.57</v>
      </c>
      <c r="L31" s="89" t="s">
        <v>174</v>
      </c>
      <c r="M31" s="116">
        <v>3.85</v>
      </c>
      <c r="N31" s="116">
        <v>2.41</v>
      </c>
      <c r="O31" s="116">
        <v>387015</v>
      </c>
      <c r="P31" s="116">
        <v>104.72</v>
      </c>
      <c r="Q31" s="116">
        <v>7.45</v>
      </c>
      <c r="R31" s="116">
        <v>412.73</v>
      </c>
      <c r="S31" s="116">
        <v>0.17</v>
      </c>
      <c r="T31" s="116">
        <v>6.29</v>
      </c>
      <c r="U31" s="116">
        <v>0.51</v>
      </c>
    </row>
    <row r="32" spans="2:21" customFormat="1" ht="15.75">
      <c r="B32" s="59" t="s">
        <v>49</v>
      </c>
      <c r="C32" s="87"/>
      <c r="D32" s="87"/>
      <c r="E32" s="87"/>
      <c r="F32" s="87"/>
      <c r="G32" s="87"/>
      <c r="H32" s="87"/>
      <c r="I32" s="87"/>
      <c r="J32" s="96"/>
      <c r="K32" s="87">
        <v>4.25</v>
      </c>
      <c r="L32" s="87"/>
      <c r="M32" s="90"/>
      <c r="N32" s="90">
        <v>4.4000000000000004</v>
      </c>
      <c r="O32" s="90">
        <v>1239500</v>
      </c>
      <c r="P32" s="90"/>
      <c r="Q32" s="90">
        <v>16.161000000000001</v>
      </c>
      <c r="R32" s="90">
        <v>1230.3</v>
      </c>
      <c r="S32" s="90"/>
      <c r="T32" s="90"/>
      <c r="U32" s="90">
        <v>1.52</v>
      </c>
    </row>
    <row r="33" spans="2:21" customFormat="1" ht="15.75">
      <c r="B33" s="60" t="s">
        <v>318</v>
      </c>
      <c r="C33" s="89">
        <v>2320174</v>
      </c>
      <c r="D33" s="89" t="s">
        <v>149</v>
      </c>
      <c r="E33" s="89"/>
      <c r="F33" s="89">
        <v>232</v>
      </c>
      <c r="G33" s="89" t="s">
        <v>163</v>
      </c>
      <c r="H33" s="89" t="s">
        <v>290</v>
      </c>
      <c r="I33" s="89" t="s">
        <v>291</v>
      </c>
      <c r="J33" s="100"/>
      <c r="K33" s="89">
        <v>3.87</v>
      </c>
      <c r="L33" s="89" t="s">
        <v>174</v>
      </c>
      <c r="M33" s="116">
        <v>3.49</v>
      </c>
      <c r="N33" s="116">
        <v>4.67</v>
      </c>
      <c r="O33" s="116">
        <v>409500</v>
      </c>
      <c r="P33" s="116">
        <v>96.99</v>
      </c>
      <c r="Q33" s="116">
        <v>0</v>
      </c>
      <c r="R33" s="116">
        <v>397.17</v>
      </c>
      <c r="S33" s="116">
        <v>0.02</v>
      </c>
      <c r="T33" s="116">
        <v>6.05</v>
      </c>
      <c r="U33" s="116">
        <v>0.49</v>
      </c>
    </row>
    <row r="34" spans="2:21" customFormat="1" ht="15.75">
      <c r="B34" s="60" t="s">
        <v>319</v>
      </c>
      <c r="C34" s="89">
        <v>6270193</v>
      </c>
      <c r="D34" s="89" t="s">
        <v>149</v>
      </c>
      <c r="E34" s="89"/>
      <c r="F34" s="89">
        <v>627</v>
      </c>
      <c r="G34" s="89" t="s">
        <v>184</v>
      </c>
      <c r="H34" s="89" t="s">
        <v>320</v>
      </c>
      <c r="I34" s="89" t="s">
        <v>291</v>
      </c>
      <c r="J34" s="100"/>
      <c r="K34" s="89">
        <v>4.0199999999999996</v>
      </c>
      <c r="L34" s="89" t="s">
        <v>174</v>
      </c>
      <c r="M34" s="116">
        <v>3.85</v>
      </c>
      <c r="N34" s="116">
        <v>3.94</v>
      </c>
      <c r="O34" s="116">
        <v>420000</v>
      </c>
      <c r="P34" s="116">
        <v>100.39</v>
      </c>
      <c r="Q34" s="116">
        <v>8.1590000000000007</v>
      </c>
      <c r="R34" s="116">
        <v>429.8</v>
      </c>
      <c r="S34" s="116">
        <v>0.2</v>
      </c>
      <c r="T34" s="116">
        <v>6.55</v>
      </c>
      <c r="U34" s="116">
        <v>0.53</v>
      </c>
    </row>
    <row r="35" spans="2:21" customFormat="1" ht="15.75">
      <c r="B35" s="60" t="s">
        <v>321</v>
      </c>
      <c r="C35" s="89">
        <v>1140417</v>
      </c>
      <c r="D35" s="89" t="s">
        <v>149</v>
      </c>
      <c r="E35" s="89"/>
      <c r="F35" s="89">
        <v>1390</v>
      </c>
      <c r="G35" s="89" t="s">
        <v>322</v>
      </c>
      <c r="H35" s="89" t="s">
        <v>301</v>
      </c>
      <c r="I35" s="89" t="s">
        <v>291</v>
      </c>
      <c r="J35" s="100"/>
      <c r="K35" s="89">
        <v>4.88</v>
      </c>
      <c r="L35" s="89" t="s">
        <v>174</v>
      </c>
      <c r="M35" s="116">
        <v>3.9</v>
      </c>
      <c r="N35" s="116">
        <v>4.63</v>
      </c>
      <c r="O35" s="116">
        <v>410000</v>
      </c>
      <c r="P35" s="116">
        <v>96.42</v>
      </c>
      <c r="Q35" s="116">
        <v>8.0020000000000007</v>
      </c>
      <c r="R35" s="116">
        <v>403.32</v>
      </c>
      <c r="S35" s="116">
        <v>0.21</v>
      </c>
      <c r="T35" s="116">
        <v>6.15</v>
      </c>
      <c r="U35" s="116">
        <v>0.5</v>
      </c>
    </row>
    <row r="36" spans="2:21" customFormat="1" ht="15.75">
      <c r="B36" s="59" t="s">
        <v>32</v>
      </c>
      <c r="C36" s="87"/>
      <c r="D36" s="87"/>
      <c r="E36" s="87"/>
      <c r="F36" s="87"/>
      <c r="G36" s="87"/>
      <c r="H36" s="87"/>
      <c r="I36" s="87"/>
      <c r="J36" s="96"/>
      <c r="K36" s="87"/>
      <c r="L36" s="87"/>
      <c r="M36" s="90"/>
      <c r="N36" s="90"/>
      <c r="O36" s="90"/>
      <c r="P36" s="90"/>
      <c r="Q36" s="90"/>
      <c r="R36" s="90"/>
      <c r="S36" s="90"/>
      <c r="T36" s="90"/>
      <c r="U36" s="90"/>
    </row>
    <row r="37" spans="2:21">
      <c r="B37" s="60" t="s">
        <v>266</v>
      </c>
      <c r="C37" s="89"/>
      <c r="D37" s="89"/>
      <c r="E37" s="89"/>
      <c r="F37" s="89"/>
      <c r="G37" s="89"/>
      <c r="H37" s="89"/>
      <c r="I37" s="89"/>
      <c r="J37" s="100"/>
      <c r="K37" s="89"/>
      <c r="L37" s="89"/>
      <c r="M37" s="116"/>
      <c r="N37" s="116"/>
      <c r="O37" s="116"/>
      <c r="P37" s="116"/>
      <c r="Q37" s="116"/>
      <c r="R37" s="116"/>
      <c r="S37" s="116"/>
      <c r="T37" s="116">
        <v>0</v>
      </c>
      <c r="U37" s="116"/>
    </row>
    <row r="38" spans="2:21">
      <c r="B38" s="59" t="s">
        <v>240</v>
      </c>
      <c r="C38" s="87"/>
      <c r="D38" s="87"/>
      <c r="E38" s="87"/>
      <c r="F38" s="87"/>
      <c r="G38" s="87"/>
      <c r="H38" s="87"/>
      <c r="I38" s="87"/>
      <c r="J38" s="96"/>
      <c r="K38" s="87"/>
      <c r="L38" s="87"/>
      <c r="M38" s="90"/>
      <c r="N38" s="90"/>
      <c r="O38" s="90"/>
      <c r="P38" s="90"/>
      <c r="Q38" s="90"/>
      <c r="R38" s="90"/>
      <c r="S38" s="90"/>
      <c r="T38" s="90"/>
      <c r="U38" s="90"/>
    </row>
    <row r="39" spans="2:21">
      <c r="B39" s="59" t="s">
        <v>78</v>
      </c>
      <c r="C39" s="87"/>
      <c r="D39" s="87"/>
      <c r="E39" s="87"/>
      <c r="F39" s="87"/>
      <c r="G39" s="87"/>
      <c r="H39" s="87"/>
      <c r="I39" s="87"/>
      <c r="J39" s="96"/>
      <c r="K39" s="87"/>
      <c r="L39" s="87"/>
      <c r="M39" s="90"/>
      <c r="N39" s="90"/>
      <c r="O39" s="90"/>
      <c r="P39" s="90"/>
      <c r="Q39" s="90"/>
      <c r="R39" s="90"/>
      <c r="S39" s="90"/>
      <c r="T39" s="90"/>
      <c r="U39" s="90"/>
    </row>
    <row r="40" spans="2:21">
      <c r="B40" s="60" t="s">
        <v>266</v>
      </c>
      <c r="C40" s="89"/>
      <c r="D40" s="89"/>
      <c r="E40" s="89"/>
      <c r="F40" s="89"/>
      <c r="G40" s="89"/>
      <c r="H40" s="89"/>
      <c r="I40" s="89"/>
      <c r="J40" s="100"/>
      <c r="K40" s="89"/>
      <c r="L40" s="89"/>
      <c r="M40" s="116"/>
      <c r="N40" s="116"/>
      <c r="O40" s="116"/>
      <c r="P40" s="116"/>
      <c r="Q40" s="116"/>
      <c r="R40" s="116"/>
      <c r="S40" s="116"/>
      <c r="T40" s="116">
        <v>0</v>
      </c>
      <c r="U40" s="116"/>
    </row>
    <row r="41" spans="2:21">
      <c r="B41" s="59" t="s">
        <v>77</v>
      </c>
      <c r="C41" s="87"/>
      <c r="D41" s="87"/>
      <c r="E41" s="87"/>
      <c r="F41" s="87"/>
      <c r="G41" s="87"/>
      <c r="H41" s="87"/>
      <c r="I41" s="87"/>
      <c r="J41" s="96"/>
      <c r="K41" s="87"/>
      <c r="L41" s="87"/>
      <c r="M41" s="90"/>
      <c r="N41" s="90"/>
      <c r="O41" s="90"/>
      <c r="P41" s="90"/>
      <c r="Q41" s="90"/>
      <c r="R41" s="90"/>
      <c r="S41" s="90"/>
      <c r="T41" s="90"/>
      <c r="U41" s="90"/>
    </row>
    <row r="42" spans="2:21">
      <c r="B42" s="115" t="s">
        <v>266</v>
      </c>
      <c r="C42" s="89"/>
      <c r="D42" s="89"/>
      <c r="E42" s="89"/>
      <c r="F42" s="89"/>
      <c r="G42" s="89"/>
      <c r="H42" s="89"/>
      <c r="I42" s="89"/>
      <c r="J42" s="100"/>
      <c r="K42" s="89"/>
      <c r="L42" s="89"/>
      <c r="M42" s="116"/>
      <c r="N42" s="116"/>
      <c r="O42" s="116"/>
      <c r="P42" s="116"/>
      <c r="Q42" s="116"/>
      <c r="R42" s="116"/>
      <c r="S42" s="116"/>
      <c r="T42" s="116">
        <v>0</v>
      </c>
      <c r="U42" s="116"/>
    </row>
    <row r="43" spans="2:21">
      <c r="B43" s="113" t="s">
        <v>258</v>
      </c>
      <c r="C43" s="1"/>
      <c r="D43" s="1"/>
      <c r="E43" s="1"/>
      <c r="F43" s="1"/>
    </row>
    <row r="44" spans="2:21">
      <c r="B44" s="113" t="s">
        <v>140</v>
      </c>
      <c r="C44" s="1"/>
      <c r="D44" s="1"/>
      <c r="E44" s="1"/>
      <c r="F44" s="1"/>
    </row>
    <row r="45" spans="2:21">
      <c r="B45" s="113" t="s">
        <v>254</v>
      </c>
      <c r="C45" s="1"/>
      <c r="D45" s="1"/>
      <c r="E45" s="1"/>
      <c r="F45" s="1"/>
    </row>
    <row r="46" spans="2:21">
      <c r="B46" s="113" t="s">
        <v>255</v>
      </c>
      <c r="C46" s="1"/>
      <c r="D46" s="1"/>
      <c r="E46" s="1"/>
      <c r="F46" s="1"/>
    </row>
    <row r="47" spans="2:21">
      <c r="B47" s="112" t="s">
        <v>256</v>
      </c>
      <c r="C47" s="1"/>
      <c r="D47" s="1"/>
      <c r="E47" s="1"/>
      <c r="F47" s="1"/>
    </row>
    <row r="48" spans="2:21">
      <c r="C48" s="1"/>
      <c r="D48" s="1"/>
      <c r="E48" s="1"/>
      <c r="F48" s="1"/>
    </row>
    <row r="49" spans="3:6">
      <c r="C49" s="1"/>
      <c r="D49" s="1"/>
      <c r="E49" s="1"/>
      <c r="F49" s="1"/>
    </row>
    <row r="50" spans="3:6">
      <c r="C50" s="1"/>
      <c r="D50" s="1"/>
      <c r="E50" s="1"/>
      <c r="F50" s="1"/>
    </row>
    <row r="51" spans="3:6">
      <c r="C51" s="1"/>
      <c r="D51" s="1"/>
      <c r="E51" s="1"/>
      <c r="F51" s="1"/>
    </row>
    <row r="52" spans="3:6">
      <c r="C52" s="1"/>
      <c r="D52" s="1"/>
      <c r="E52" s="1"/>
      <c r="F52" s="1"/>
    </row>
    <row r="53" spans="3:6">
      <c r="C53" s="1"/>
      <c r="D53" s="1"/>
      <c r="E53" s="1"/>
      <c r="F53" s="1"/>
    </row>
    <row r="54" spans="3:6">
      <c r="C54" s="1"/>
      <c r="D54" s="1"/>
      <c r="E54" s="1"/>
      <c r="F54" s="1"/>
    </row>
    <row r="55" spans="3:6">
      <c r="C55" s="1"/>
      <c r="D55" s="1"/>
      <c r="E55" s="1"/>
      <c r="F55" s="1"/>
    </row>
    <row r="56" spans="3:6">
      <c r="C56" s="1"/>
      <c r="D56" s="1"/>
      <c r="E56" s="1"/>
      <c r="F56" s="1"/>
    </row>
    <row r="57" spans="3:6">
      <c r="C57" s="1"/>
      <c r="D57" s="1"/>
      <c r="E57" s="1"/>
      <c r="F57" s="1"/>
    </row>
    <row r="58" spans="3:6">
      <c r="C58" s="1"/>
      <c r="D58" s="1"/>
      <c r="E58" s="1"/>
      <c r="F58" s="1"/>
    </row>
    <row r="59" spans="3:6">
      <c r="C59" s="1"/>
      <c r="D59" s="1"/>
      <c r="E59" s="1"/>
      <c r="F59" s="1"/>
    </row>
    <row r="60" spans="3:6">
      <c r="C60" s="1"/>
      <c r="D60" s="1"/>
      <c r="E60" s="1"/>
      <c r="F60" s="1"/>
    </row>
    <row r="61" spans="3:6">
      <c r="C61" s="1"/>
      <c r="D61" s="1"/>
      <c r="E61" s="1"/>
      <c r="F61" s="1"/>
    </row>
    <row r="62" spans="3:6">
      <c r="C62" s="1"/>
      <c r="D62" s="1"/>
      <c r="E62" s="1"/>
      <c r="F62" s="1"/>
    </row>
    <row r="63" spans="3:6">
      <c r="C63" s="1"/>
      <c r="D63" s="1"/>
      <c r="E63" s="1"/>
      <c r="F63" s="1"/>
    </row>
    <row r="64" spans="3:6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2"/>
      <c r="C796" s="1"/>
      <c r="D796" s="1"/>
      <c r="E796" s="1"/>
      <c r="F796" s="1"/>
    </row>
    <row r="797" spans="2:6">
      <c r="B797" s="32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2">
    <mergeCell ref="B6:U6"/>
    <mergeCell ref="B7:U7"/>
  </mergeCells>
  <phoneticPr fontId="3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7:I828">
      <formula1>$BM$7:$BM$10</formula1>
    </dataValidation>
    <dataValidation type="list" allowBlank="1" showInputMessage="1" showErrorMessage="1" sqref="E37:E822">
      <formula1>$BI$7:$BI$24</formula1>
    </dataValidation>
    <dataValidation type="list" allowBlank="1" showInputMessage="1" showErrorMessage="1" sqref="L37:L828">
      <formula1>$BN$7:$BN$20</formula1>
    </dataValidation>
    <dataValidation type="list" allowBlank="1" showInputMessage="1" showErrorMessage="1" sqref="G37:G555">
      <formula1>$BK$7:$BK$29</formula1>
    </dataValidation>
    <dataValidation allowBlank="1" showInputMessage="1" showErrorMessage="1" sqref="B45 B47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63"/>
  <sheetViews>
    <sheetView rightToLeft="1" zoomScale="70" zoomScaleNormal="70" workbookViewId="0">
      <selection activeCell="H17" sqref="H17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22.28515625" style="2" customWidth="1"/>
    <col min="4" max="4" width="15.85546875" style="2" customWidth="1"/>
    <col min="5" max="5" width="24.28515625" style="2" customWidth="1"/>
    <col min="6" max="6" width="9.42578125" style="2" customWidth="1"/>
    <col min="7" max="7" width="31.140625" style="2" customWidth="1"/>
    <col min="8" max="8" width="15.28515625" style="1" customWidth="1"/>
    <col min="9" max="9" width="18.28515625" style="1" customWidth="1"/>
    <col min="10" max="10" width="16.42578125" style="1" customWidth="1"/>
    <col min="11" max="11" width="14.85546875" style="1" customWidth="1"/>
    <col min="12" max="12" width="17.42578125" style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1" t="s">
        <v>274</v>
      </c>
    </row>
    <row r="2" spans="2:62">
      <c r="B2" s="81" t="s">
        <v>275</v>
      </c>
    </row>
    <row r="3" spans="2:62">
      <c r="B3" s="81" t="s">
        <v>276</v>
      </c>
    </row>
    <row r="4" spans="2:62">
      <c r="B4" s="81" t="s">
        <v>277</v>
      </c>
    </row>
    <row r="6" spans="2:62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BJ6" s="3"/>
    </row>
    <row r="7" spans="2:62" ht="26.25" customHeight="1">
      <c r="B7" s="140" t="s">
        <v>117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F7" s="3"/>
      <c r="BJ7" s="3"/>
    </row>
    <row r="8" spans="2:62" s="3" customFormat="1" ht="63">
      <c r="B8" s="20" t="s">
        <v>143</v>
      </c>
      <c r="C8" s="25" t="s">
        <v>46</v>
      </c>
      <c r="D8" s="76" t="s">
        <v>148</v>
      </c>
      <c r="E8" s="48" t="s">
        <v>226</v>
      </c>
      <c r="F8" s="48" t="s">
        <v>145</v>
      </c>
      <c r="G8" s="77" t="s">
        <v>79</v>
      </c>
      <c r="H8" s="25" t="s">
        <v>129</v>
      </c>
      <c r="I8" s="25" t="s">
        <v>257</v>
      </c>
      <c r="J8" s="13" t="s">
        <v>253</v>
      </c>
      <c r="K8" s="13" t="s">
        <v>263</v>
      </c>
      <c r="L8" s="13" t="s">
        <v>73</v>
      </c>
      <c r="M8" s="13" t="s">
        <v>67</v>
      </c>
      <c r="N8" s="51" t="s">
        <v>179</v>
      </c>
      <c r="O8" s="14" t="s">
        <v>181</v>
      </c>
      <c r="BF8" s="1"/>
      <c r="BG8" s="1"/>
      <c r="BH8" s="1"/>
      <c r="BJ8" s="4"/>
    </row>
    <row r="9" spans="2:62" s="3" customFormat="1" ht="24" customHeight="1">
      <c r="B9" s="15"/>
      <c r="C9" s="16"/>
      <c r="D9" s="16"/>
      <c r="E9" s="16"/>
      <c r="F9" s="16"/>
      <c r="G9" s="16"/>
      <c r="H9" s="16"/>
      <c r="I9" s="16" t="s">
        <v>259</v>
      </c>
      <c r="J9" s="16" t="s">
        <v>74</v>
      </c>
      <c r="K9" s="16" t="s">
        <v>251</v>
      </c>
      <c r="L9" s="16" t="s">
        <v>251</v>
      </c>
      <c r="M9" s="16" t="s">
        <v>20</v>
      </c>
      <c r="N9" s="16" t="s">
        <v>20</v>
      </c>
      <c r="O9" s="17" t="s">
        <v>20</v>
      </c>
      <c r="BF9" s="1"/>
      <c r="BH9" s="1"/>
      <c r="BJ9" s="4"/>
    </row>
    <row r="10" spans="2:6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3" t="s">
        <v>11</v>
      </c>
      <c r="N10" s="63" t="s">
        <v>12</v>
      </c>
      <c r="O10" s="63" t="s">
        <v>13</v>
      </c>
      <c r="BF10" s="1"/>
      <c r="BG10" s="3"/>
      <c r="BH10" s="1"/>
      <c r="BJ10" s="1"/>
    </row>
    <row r="11" spans="2:62" s="4" customFormat="1" ht="18" customHeight="1">
      <c r="B11" s="56" t="s">
        <v>28</v>
      </c>
      <c r="C11" s="85"/>
      <c r="D11" s="85"/>
      <c r="E11" s="85"/>
      <c r="F11" s="85"/>
      <c r="G11" s="85"/>
      <c r="H11" s="85"/>
      <c r="I11" s="83">
        <v>106967.12</v>
      </c>
      <c r="J11" s="83"/>
      <c r="K11" s="83">
        <v>1.6479999999999999</v>
      </c>
      <c r="L11" s="83">
        <v>8880.19</v>
      </c>
      <c r="M11" s="83"/>
      <c r="N11" s="83"/>
      <c r="O11" s="83">
        <v>10.94</v>
      </c>
      <c r="BF11" s="1"/>
      <c r="BG11" s="3"/>
      <c r="BH11" s="1"/>
      <c r="BJ11" s="1"/>
    </row>
    <row r="12" spans="2:62" customFormat="1" ht="15.75">
      <c r="B12" s="59" t="s">
        <v>241</v>
      </c>
      <c r="C12" s="87"/>
      <c r="D12" s="87"/>
      <c r="E12" s="87"/>
      <c r="F12" s="87"/>
      <c r="G12" s="87"/>
      <c r="H12" s="87"/>
      <c r="I12" s="90">
        <v>84166</v>
      </c>
      <c r="J12" s="90"/>
      <c r="K12" s="90">
        <v>0.57499999999999996</v>
      </c>
      <c r="L12" s="90">
        <v>1793.13</v>
      </c>
      <c r="M12" s="90"/>
      <c r="N12" s="90"/>
      <c r="O12" s="90">
        <v>2.21</v>
      </c>
    </row>
    <row r="13" spans="2:62" customFormat="1" ht="15.75">
      <c r="B13" s="59" t="s">
        <v>506</v>
      </c>
      <c r="C13" s="87"/>
      <c r="D13" s="87"/>
      <c r="E13" s="87"/>
      <c r="F13" s="87"/>
      <c r="G13" s="87"/>
      <c r="H13" s="87"/>
      <c r="I13" s="90">
        <f>SUM(I14:I22)</f>
        <v>30290</v>
      </c>
      <c r="J13" s="90"/>
      <c r="K13" s="90">
        <v>0.57499999999999996</v>
      </c>
      <c r="L13" s="90">
        <f>SUM(L14:L22)</f>
        <v>1182.82</v>
      </c>
      <c r="M13" s="90"/>
      <c r="N13" s="90"/>
      <c r="O13" s="90">
        <f>SUM(O14:O22)</f>
        <v>1.4500000000000002</v>
      </c>
    </row>
    <row r="14" spans="2:62" customFormat="1" ht="15.75">
      <c r="B14" s="60" t="s">
        <v>323</v>
      </c>
      <c r="C14" s="89">
        <v>585018</v>
      </c>
      <c r="D14" s="89" t="s">
        <v>149</v>
      </c>
      <c r="E14" s="89"/>
      <c r="F14" s="89">
        <v>585</v>
      </c>
      <c r="G14" s="89" t="s">
        <v>294</v>
      </c>
      <c r="H14" s="89" t="s">
        <v>174</v>
      </c>
      <c r="I14" s="116">
        <v>3091</v>
      </c>
      <c r="J14" s="116">
        <v>2741</v>
      </c>
      <c r="K14" s="116">
        <v>0</v>
      </c>
      <c r="L14" s="116">
        <v>84.72</v>
      </c>
      <c r="M14" s="116">
        <v>0</v>
      </c>
      <c r="N14" s="116">
        <v>0.95</v>
      </c>
      <c r="O14" s="116">
        <v>0.1</v>
      </c>
    </row>
    <row r="15" spans="2:62" customFormat="1" ht="15.75">
      <c r="B15" s="60" t="s">
        <v>324</v>
      </c>
      <c r="C15" s="89">
        <v>1081124</v>
      </c>
      <c r="D15" s="89" t="s">
        <v>149</v>
      </c>
      <c r="E15" s="89"/>
      <c r="F15" s="89">
        <v>1040</v>
      </c>
      <c r="G15" s="89" t="s">
        <v>325</v>
      </c>
      <c r="H15" s="89" t="s">
        <v>174</v>
      </c>
      <c r="I15" s="116">
        <v>358</v>
      </c>
      <c r="J15" s="116">
        <v>42930</v>
      </c>
      <c r="K15" s="116">
        <v>0.57499999999999996</v>
      </c>
      <c r="L15" s="116">
        <v>154.26</v>
      </c>
      <c r="M15" s="116">
        <v>0</v>
      </c>
      <c r="N15" s="116">
        <v>1.74</v>
      </c>
      <c r="O15" s="116">
        <v>0.19</v>
      </c>
    </row>
    <row r="16" spans="2:62" customFormat="1" ht="15.75">
      <c r="B16" s="60" t="s">
        <v>326</v>
      </c>
      <c r="C16" s="89">
        <v>475020</v>
      </c>
      <c r="D16" s="89" t="s">
        <v>149</v>
      </c>
      <c r="E16" s="89"/>
      <c r="F16" s="89">
        <v>475</v>
      </c>
      <c r="G16" s="89" t="s">
        <v>163</v>
      </c>
      <c r="H16" s="89" t="s">
        <v>174</v>
      </c>
      <c r="I16" s="116">
        <v>5465</v>
      </c>
      <c r="J16" s="116">
        <v>916</v>
      </c>
      <c r="K16" s="116">
        <v>0</v>
      </c>
      <c r="L16" s="116">
        <v>50.06</v>
      </c>
      <c r="M16" s="116">
        <v>0</v>
      </c>
      <c r="N16" s="116">
        <v>0.56000000000000005</v>
      </c>
      <c r="O16" s="116">
        <v>0.06</v>
      </c>
    </row>
    <row r="17" spans="2:15" customFormat="1" ht="15.75">
      <c r="B17" s="60" t="s">
        <v>327</v>
      </c>
      <c r="C17" s="89">
        <v>281014</v>
      </c>
      <c r="D17" s="89" t="s">
        <v>149</v>
      </c>
      <c r="E17" s="89"/>
      <c r="F17" s="89">
        <v>281</v>
      </c>
      <c r="G17" s="89" t="s">
        <v>328</v>
      </c>
      <c r="H17" s="89" t="s">
        <v>174</v>
      </c>
      <c r="I17" s="116">
        <v>8573</v>
      </c>
      <c r="J17" s="116">
        <v>1670</v>
      </c>
      <c r="K17" s="116">
        <v>0</v>
      </c>
      <c r="L17" s="116">
        <v>143.16999999999999</v>
      </c>
      <c r="M17" s="116">
        <v>0</v>
      </c>
      <c r="N17" s="116">
        <v>1.61</v>
      </c>
      <c r="O17" s="116">
        <v>0.18</v>
      </c>
    </row>
    <row r="18" spans="2:15" customFormat="1" ht="15.75">
      <c r="B18" s="60" t="s">
        <v>329</v>
      </c>
      <c r="C18" s="89">
        <v>1097278</v>
      </c>
      <c r="D18" s="89" t="s">
        <v>149</v>
      </c>
      <c r="E18" s="89"/>
      <c r="F18" s="89">
        <v>1328</v>
      </c>
      <c r="G18" s="89" t="s">
        <v>289</v>
      </c>
      <c r="H18" s="89" t="s">
        <v>174</v>
      </c>
      <c r="I18" s="116">
        <v>6951</v>
      </c>
      <c r="J18" s="116">
        <v>1830</v>
      </c>
      <c r="K18" s="116">
        <v>0</v>
      </c>
      <c r="L18" s="116">
        <v>127.2</v>
      </c>
      <c r="M18" s="116">
        <v>0</v>
      </c>
      <c r="N18" s="116">
        <v>1.43</v>
      </c>
      <c r="O18" s="116">
        <v>0.16</v>
      </c>
    </row>
    <row r="19" spans="2:15" customFormat="1" ht="15.75">
      <c r="B19" s="60" t="s">
        <v>330</v>
      </c>
      <c r="C19" s="89">
        <v>629014</v>
      </c>
      <c r="D19" s="89" t="s">
        <v>149</v>
      </c>
      <c r="E19" s="89"/>
      <c r="F19" s="89">
        <v>629</v>
      </c>
      <c r="G19" s="89" t="s">
        <v>331</v>
      </c>
      <c r="H19" s="89" t="s">
        <v>174</v>
      </c>
      <c r="I19" s="116">
        <v>2035</v>
      </c>
      <c r="J19" s="116">
        <v>8683</v>
      </c>
      <c r="K19" s="116">
        <v>0</v>
      </c>
      <c r="L19" s="116">
        <v>176.7</v>
      </c>
      <c r="M19" s="116">
        <v>0</v>
      </c>
      <c r="N19" s="116">
        <v>1.99</v>
      </c>
      <c r="O19" s="116">
        <v>0.22</v>
      </c>
    </row>
    <row r="20" spans="2:15" customFormat="1" ht="15.75">
      <c r="B20" s="60" t="s">
        <v>332</v>
      </c>
      <c r="C20" s="89">
        <v>1130699</v>
      </c>
      <c r="D20" s="89" t="s">
        <v>149</v>
      </c>
      <c r="E20" s="89"/>
      <c r="F20" s="89">
        <v>1233</v>
      </c>
      <c r="G20" s="89" t="s">
        <v>331</v>
      </c>
      <c r="H20" s="89" t="s">
        <v>174</v>
      </c>
      <c r="I20" s="116">
        <v>467</v>
      </c>
      <c r="J20" s="116">
        <v>26790</v>
      </c>
      <c r="K20" s="116">
        <v>0</v>
      </c>
      <c r="L20" s="116">
        <v>125.11</v>
      </c>
      <c r="M20" s="116">
        <v>0</v>
      </c>
      <c r="N20" s="116">
        <v>1.41</v>
      </c>
      <c r="O20" s="116">
        <v>0.15</v>
      </c>
    </row>
    <row r="21" spans="2:15" customFormat="1" ht="15.75">
      <c r="B21" s="60" t="s">
        <v>334</v>
      </c>
      <c r="C21" s="89">
        <v>777037</v>
      </c>
      <c r="D21" s="89" t="s">
        <v>149</v>
      </c>
      <c r="E21" s="89"/>
      <c r="F21" s="89">
        <v>777</v>
      </c>
      <c r="G21" s="89" t="s">
        <v>164</v>
      </c>
      <c r="H21" s="89" t="s">
        <v>174</v>
      </c>
      <c r="I21" s="116">
        <v>2656</v>
      </c>
      <c r="J21" s="116">
        <v>2242</v>
      </c>
      <c r="K21" s="116">
        <v>0</v>
      </c>
      <c r="L21" s="116">
        <v>59.55</v>
      </c>
      <c r="M21" s="116">
        <v>0</v>
      </c>
      <c r="N21" s="116">
        <v>0.67</v>
      </c>
      <c r="O21" s="116">
        <v>7.0000000000000007E-2</v>
      </c>
    </row>
    <row r="22" spans="2:15" customFormat="1" ht="15.75">
      <c r="B22" s="60" t="s">
        <v>333</v>
      </c>
      <c r="C22" s="89">
        <v>273011</v>
      </c>
      <c r="D22" s="89" t="s">
        <v>149</v>
      </c>
      <c r="E22" s="89"/>
      <c r="F22" s="89">
        <v>273</v>
      </c>
      <c r="G22" s="89" t="s">
        <v>188</v>
      </c>
      <c r="H22" s="89" t="s">
        <v>174</v>
      </c>
      <c r="I22" s="116">
        <v>694</v>
      </c>
      <c r="J22" s="116">
        <v>37760</v>
      </c>
      <c r="K22" s="116">
        <v>0</v>
      </c>
      <c r="L22" s="116">
        <v>262.05</v>
      </c>
      <c r="M22" s="116">
        <v>0</v>
      </c>
      <c r="N22" s="116">
        <v>2.95</v>
      </c>
      <c r="O22" s="116">
        <v>0.32</v>
      </c>
    </row>
    <row r="23" spans="2:15" customFormat="1" ht="15.75">
      <c r="B23" s="59" t="s">
        <v>507</v>
      </c>
      <c r="C23" s="87"/>
      <c r="D23" s="87"/>
      <c r="E23" s="87"/>
      <c r="F23" s="87"/>
      <c r="G23" s="87"/>
      <c r="H23" s="87"/>
      <c r="I23" s="90">
        <f>SUM(I24:I26)</f>
        <v>53876</v>
      </c>
      <c r="J23" s="90"/>
      <c r="K23" s="90"/>
      <c r="L23" s="90">
        <f>SUM(L24:L26)</f>
        <v>610.29999999999995</v>
      </c>
      <c r="M23" s="90"/>
      <c r="N23" s="90"/>
      <c r="O23" s="90">
        <f>SUM(O24:O26)</f>
        <v>0.75</v>
      </c>
    </row>
    <row r="24" spans="2:15" customFormat="1" ht="15.75">
      <c r="B24" s="60" t="s">
        <v>335</v>
      </c>
      <c r="C24" s="89">
        <v>1133875</v>
      </c>
      <c r="D24" s="89" t="s">
        <v>149</v>
      </c>
      <c r="E24" s="89"/>
      <c r="F24" s="89">
        <v>1633</v>
      </c>
      <c r="G24" s="89" t="s">
        <v>336</v>
      </c>
      <c r="H24" s="89" t="s">
        <v>174</v>
      </c>
      <c r="I24" s="116">
        <v>9471</v>
      </c>
      <c r="J24" s="116">
        <v>1065</v>
      </c>
      <c r="K24" s="116">
        <v>0</v>
      </c>
      <c r="L24" s="116">
        <v>100.87</v>
      </c>
      <c r="M24" s="116">
        <v>0</v>
      </c>
      <c r="N24" s="116">
        <v>1.1399999999999999</v>
      </c>
      <c r="O24" s="116">
        <v>0.12</v>
      </c>
    </row>
    <row r="25" spans="2:15" customFormat="1" ht="15.75">
      <c r="B25" s="60" t="s">
        <v>337</v>
      </c>
      <c r="C25" s="89">
        <v>226019</v>
      </c>
      <c r="D25" s="89" t="s">
        <v>149</v>
      </c>
      <c r="E25" s="89"/>
      <c r="F25" s="89">
        <v>226</v>
      </c>
      <c r="G25" s="89" t="s">
        <v>289</v>
      </c>
      <c r="H25" s="89" t="s">
        <v>174</v>
      </c>
      <c r="I25" s="116">
        <v>13678</v>
      </c>
      <c r="J25" s="116">
        <v>467.1</v>
      </c>
      <c r="K25" s="116">
        <v>0</v>
      </c>
      <c r="L25" s="116">
        <v>63.89</v>
      </c>
      <c r="M25" s="116">
        <v>0</v>
      </c>
      <c r="N25" s="116">
        <v>0.72</v>
      </c>
      <c r="O25" s="116">
        <v>0.08</v>
      </c>
    </row>
    <row r="26" spans="2:15" customFormat="1" ht="15.75">
      <c r="B26" s="60" t="s">
        <v>338</v>
      </c>
      <c r="C26" s="89">
        <v>1098920</v>
      </c>
      <c r="D26" s="89" t="s">
        <v>149</v>
      </c>
      <c r="E26" s="89"/>
      <c r="F26" s="89">
        <v>2384</v>
      </c>
      <c r="G26" s="89" t="s">
        <v>289</v>
      </c>
      <c r="H26" s="89" t="s">
        <v>174</v>
      </c>
      <c r="I26" s="116">
        <v>30727</v>
      </c>
      <c r="J26" s="116">
        <v>1450</v>
      </c>
      <c r="K26" s="116">
        <v>0</v>
      </c>
      <c r="L26" s="116">
        <v>445.54</v>
      </c>
      <c r="M26" s="116">
        <v>0.02</v>
      </c>
      <c r="N26" s="116">
        <v>5.0199999999999996</v>
      </c>
      <c r="O26" s="116">
        <v>0.55000000000000004</v>
      </c>
    </row>
    <row r="27" spans="2:15" customFormat="1" ht="15.75">
      <c r="B27" s="59" t="s">
        <v>27</v>
      </c>
      <c r="C27" s="87"/>
      <c r="D27" s="87"/>
      <c r="E27" s="87"/>
      <c r="F27" s="87"/>
      <c r="G27" s="87"/>
      <c r="H27" s="87"/>
      <c r="I27" s="90"/>
      <c r="J27" s="90"/>
      <c r="K27" s="90"/>
      <c r="L27" s="90"/>
      <c r="M27" s="90"/>
      <c r="N27" s="90"/>
      <c r="O27" s="90"/>
    </row>
    <row r="28" spans="2:15" customFormat="1" ht="15.75">
      <c r="B28" s="60" t="s">
        <v>266</v>
      </c>
      <c r="C28" s="89"/>
      <c r="D28" s="89"/>
      <c r="E28" s="89"/>
      <c r="F28" s="89"/>
      <c r="G28" s="89"/>
      <c r="H28" s="89"/>
      <c r="I28" s="116"/>
      <c r="J28" s="116"/>
      <c r="K28" s="116"/>
      <c r="L28" s="116"/>
      <c r="M28" s="116"/>
      <c r="N28" s="116">
        <v>0</v>
      </c>
      <c r="O28" s="116"/>
    </row>
    <row r="29" spans="2:15" customFormat="1" ht="15.75">
      <c r="B29" s="59" t="s">
        <v>68</v>
      </c>
      <c r="C29" s="87"/>
      <c r="D29" s="87"/>
      <c r="E29" s="87"/>
      <c r="F29" s="87"/>
      <c r="G29" s="87"/>
      <c r="H29" s="87"/>
      <c r="I29" s="90"/>
      <c r="J29" s="90"/>
      <c r="K29" s="90"/>
      <c r="L29" s="90"/>
      <c r="M29" s="90"/>
      <c r="N29" s="90"/>
      <c r="O29" s="90"/>
    </row>
    <row r="30" spans="2:15" customFormat="1" ht="15.75">
      <c r="B30" s="60" t="s">
        <v>266</v>
      </c>
      <c r="C30" s="89"/>
      <c r="D30" s="89"/>
      <c r="E30" s="89"/>
      <c r="F30" s="89"/>
      <c r="G30" s="89"/>
      <c r="H30" s="89"/>
      <c r="I30" s="116"/>
      <c r="J30" s="116"/>
      <c r="K30" s="116"/>
      <c r="L30" s="116"/>
      <c r="M30" s="116"/>
      <c r="N30" s="116">
        <v>0</v>
      </c>
      <c r="O30" s="116"/>
    </row>
    <row r="31" spans="2:15" customFormat="1" ht="15.75">
      <c r="B31" s="60" t="s">
        <v>266</v>
      </c>
      <c r="C31" s="89"/>
      <c r="D31" s="89"/>
      <c r="E31" s="89"/>
      <c r="F31" s="89"/>
      <c r="G31" s="89"/>
      <c r="H31" s="89"/>
      <c r="I31" s="116"/>
      <c r="J31" s="116"/>
      <c r="K31" s="116"/>
      <c r="L31" s="116"/>
      <c r="M31" s="116"/>
      <c r="N31" s="116">
        <v>0</v>
      </c>
      <c r="O31" s="116"/>
    </row>
    <row r="32" spans="2:15" customFormat="1" ht="15.75">
      <c r="B32" s="60" t="s">
        <v>266</v>
      </c>
      <c r="C32" s="89"/>
      <c r="D32" s="89"/>
      <c r="E32" s="89"/>
      <c r="F32" s="89"/>
      <c r="G32" s="89"/>
      <c r="H32" s="89"/>
      <c r="I32" s="116"/>
      <c r="J32" s="116"/>
      <c r="K32" s="116"/>
      <c r="L32" s="116"/>
      <c r="M32" s="116"/>
      <c r="N32" s="116">
        <v>0</v>
      </c>
      <c r="O32" s="116"/>
    </row>
    <row r="33" spans="2:15" customFormat="1" ht="15.75">
      <c r="B33" s="59" t="s">
        <v>240</v>
      </c>
      <c r="C33" s="87"/>
      <c r="D33" s="87"/>
      <c r="E33" s="87"/>
      <c r="F33" s="87"/>
      <c r="G33" s="87"/>
      <c r="H33" s="87"/>
      <c r="I33" s="90">
        <v>22801.119999999999</v>
      </c>
      <c r="J33" s="90"/>
      <c r="K33" s="90">
        <v>1.073</v>
      </c>
      <c r="L33" s="90">
        <v>7087.06</v>
      </c>
      <c r="M33" s="90"/>
      <c r="N33" s="90"/>
      <c r="O33" s="90">
        <v>8.73</v>
      </c>
    </row>
    <row r="34" spans="2:15" customFormat="1" ht="15.75">
      <c r="B34" s="59" t="s">
        <v>78</v>
      </c>
      <c r="C34" s="87"/>
      <c r="D34" s="87"/>
      <c r="E34" s="87"/>
      <c r="F34" s="87"/>
      <c r="G34" s="87"/>
      <c r="H34" s="87"/>
      <c r="I34" s="90">
        <v>3031.02</v>
      </c>
      <c r="J34" s="90"/>
      <c r="K34" s="90"/>
      <c r="L34" s="90">
        <v>515.79</v>
      </c>
      <c r="M34" s="90"/>
      <c r="N34" s="90"/>
      <c r="O34" s="90">
        <v>0.64</v>
      </c>
    </row>
    <row r="35" spans="2:15" customFormat="1" ht="15.75">
      <c r="B35" s="60" t="s">
        <v>339</v>
      </c>
      <c r="C35" s="89" t="s">
        <v>340</v>
      </c>
      <c r="D35" s="89" t="s">
        <v>341</v>
      </c>
      <c r="E35" s="89" t="s">
        <v>342</v>
      </c>
      <c r="F35" s="89"/>
      <c r="G35" s="89" t="s">
        <v>343</v>
      </c>
      <c r="H35" s="89" t="s">
        <v>173</v>
      </c>
      <c r="I35" s="116">
        <v>2132.02</v>
      </c>
      <c r="J35" s="116">
        <v>2471</v>
      </c>
      <c r="K35" s="116">
        <v>0</v>
      </c>
      <c r="L35" s="116">
        <v>192.24</v>
      </c>
      <c r="M35" s="116">
        <v>0</v>
      </c>
      <c r="N35" s="116">
        <v>2.16</v>
      </c>
      <c r="O35" s="116">
        <v>0.24</v>
      </c>
    </row>
    <row r="36" spans="2:15">
      <c r="B36" s="60" t="s">
        <v>344</v>
      </c>
      <c r="C36" s="89" t="s">
        <v>345</v>
      </c>
      <c r="D36" s="89" t="s">
        <v>346</v>
      </c>
      <c r="E36" s="89" t="s">
        <v>342</v>
      </c>
      <c r="F36" s="89"/>
      <c r="G36" s="89" t="s">
        <v>347</v>
      </c>
      <c r="H36" s="89" t="s">
        <v>173</v>
      </c>
      <c r="I36" s="116">
        <v>899</v>
      </c>
      <c r="J36" s="116">
        <v>9863</v>
      </c>
      <c r="K36" s="116">
        <v>0</v>
      </c>
      <c r="L36" s="116">
        <v>323.55</v>
      </c>
      <c r="M36" s="116">
        <v>0</v>
      </c>
      <c r="N36" s="116">
        <v>3.64</v>
      </c>
      <c r="O36" s="116">
        <v>0.4</v>
      </c>
    </row>
    <row r="37" spans="2:15">
      <c r="B37" s="59" t="s">
        <v>77</v>
      </c>
      <c r="C37" s="87"/>
      <c r="D37" s="87"/>
      <c r="E37" s="87"/>
      <c r="F37" s="87"/>
      <c r="G37" s="87"/>
      <c r="H37" s="87"/>
      <c r="I37" s="90">
        <v>19770.099999999999</v>
      </c>
      <c r="J37" s="90"/>
      <c r="K37" s="90">
        <v>1.073</v>
      </c>
      <c r="L37" s="90">
        <v>6571.27</v>
      </c>
      <c r="M37" s="90"/>
      <c r="N37" s="90"/>
      <c r="O37" s="90">
        <v>8.1</v>
      </c>
    </row>
    <row r="38" spans="2:15">
      <c r="B38" s="60" t="s">
        <v>348</v>
      </c>
      <c r="C38" s="89" t="s">
        <v>349</v>
      </c>
      <c r="D38" s="89" t="s">
        <v>341</v>
      </c>
      <c r="E38" s="89" t="s">
        <v>342</v>
      </c>
      <c r="F38" s="89"/>
      <c r="G38" s="89" t="s">
        <v>350</v>
      </c>
      <c r="H38" s="89" t="s">
        <v>173</v>
      </c>
      <c r="I38" s="116">
        <v>171</v>
      </c>
      <c r="J38" s="116">
        <v>22342</v>
      </c>
      <c r="K38" s="116">
        <v>0</v>
      </c>
      <c r="L38" s="116">
        <v>139.41</v>
      </c>
      <c r="M38" s="116">
        <v>0</v>
      </c>
      <c r="N38" s="116">
        <v>1.57</v>
      </c>
      <c r="O38" s="116">
        <v>0.17</v>
      </c>
    </row>
    <row r="39" spans="2:15">
      <c r="B39" s="60" t="s">
        <v>351</v>
      </c>
      <c r="C39" s="89" t="s">
        <v>352</v>
      </c>
      <c r="D39" s="89" t="s">
        <v>341</v>
      </c>
      <c r="E39" s="89" t="s">
        <v>342</v>
      </c>
      <c r="F39" s="89"/>
      <c r="G39" s="89" t="s">
        <v>350</v>
      </c>
      <c r="H39" s="89" t="s">
        <v>173</v>
      </c>
      <c r="I39" s="116">
        <v>318</v>
      </c>
      <c r="J39" s="116">
        <v>5363</v>
      </c>
      <c r="K39" s="116">
        <v>0</v>
      </c>
      <c r="L39" s="116">
        <v>62.23</v>
      </c>
      <c r="M39" s="116">
        <v>0</v>
      </c>
      <c r="N39" s="116">
        <v>0.7</v>
      </c>
      <c r="O39" s="116">
        <v>0.08</v>
      </c>
    </row>
    <row r="40" spans="2:15">
      <c r="B40" s="60" t="s">
        <v>353</v>
      </c>
      <c r="C40" s="89" t="s">
        <v>354</v>
      </c>
      <c r="D40" s="89" t="s">
        <v>341</v>
      </c>
      <c r="E40" s="89" t="s">
        <v>342</v>
      </c>
      <c r="F40" s="89"/>
      <c r="G40" s="89" t="s">
        <v>355</v>
      </c>
      <c r="H40" s="89" t="s">
        <v>173</v>
      </c>
      <c r="I40" s="116">
        <v>303</v>
      </c>
      <c r="J40" s="116">
        <v>33465</v>
      </c>
      <c r="K40" s="116">
        <v>0</v>
      </c>
      <c r="L40" s="116">
        <v>370.01</v>
      </c>
      <c r="M40" s="116">
        <v>0</v>
      </c>
      <c r="N40" s="116">
        <v>4.17</v>
      </c>
      <c r="O40" s="116">
        <v>0.46</v>
      </c>
    </row>
    <row r="41" spans="2:15">
      <c r="B41" s="60" t="s">
        <v>356</v>
      </c>
      <c r="C41" s="89" t="s">
        <v>502</v>
      </c>
      <c r="D41" s="89" t="s">
        <v>346</v>
      </c>
      <c r="E41" s="89" t="s">
        <v>342</v>
      </c>
      <c r="F41" s="89"/>
      <c r="G41" s="89" t="s">
        <v>357</v>
      </c>
      <c r="H41" s="89" t="s">
        <v>173</v>
      </c>
      <c r="I41" s="116">
        <v>165</v>
      </c>
      <c r="J41" s="116">
        <v>4854</v>
      </c>
      <c r="K41" s="116">
        <v>0</v>
      </c>
      <c r="L41" s="116">
        <v>29.23</v>
      </c>
      <c r="M41" s="116">
        <v>0</v>
      </c>
      <c r="N41" s="116">
        <v>0.33</v>
      </c>
      <c r="O41" s="116">
        <v>0.04</v>
      </c>
    </row>
    <row r="42" spans="2:15">
      <c r="B42" s="60" t="s">
        <v>358</v>
      </c>
      <c r="C42" s="89" t="s">
        <v>359</v>
      </c>
      <c r="D42" s="89" t="s">
        <v>341</v>
      </c>
      <c r="E42" s="89" t="s">
        <v>342</v>
      </c>
      <c r="F42" s="89"/>
      <c r="G42" s="89" t="s">
        <v>360</v>
      </c>
      <c r="H42" s="89" t="s">
        <v>173</v>
      </c>
      <c r="I42" s="116">
        <v>2838</v>
      </c>
      <c r="J42" s="116">
        <v>2867</v>
      </c>
      <c r="K42" s="116">
        <v>0.93200000000000005</v>
      </c>
      <c r="L42" s="116">
        <v>297.83999999999997</v>
      </c>
      <c r="M42" s="116">
        <v>0</v>
      </c>
      <c r="N42" s="116">
        <v>3.35</v>
      </c>
      <c r="O42" s="116">
        <v>0.37</v>
      </c>
    </row>
    <row r="43" spans="2:15">
      <c r="B43" s="60" t="s">
        <v>361</v>
      </c>
      <c r="C43" s="89" t="s">
        <v>362</v>
      </c>
      <c r="D43" s="89" t="s">
        <v>341</v>
      </c>
      <c r="E43" s="89" t="s">
        <v>342</v>
      </c>
      <c r="F43" s="89"/>
      <c r="G43" s="89" t="s">
        <v>360</v>
      </c>
      <c r="H43" s="89" t="s">
        <v>173</v>
      </c>
      <c r="I43" s="116">
        <v>240</v>
      </c>
      <c r="J43" s="116">
        <v>10493</v>
      </c>
      <c r="K43" s="116">
        <v>0</v>
      </c>
      <c r="L43" s="116">
        <v>91.89</v>
      </c>
      <c r="M43" s="116">
        <v>0</v>
      </c>
      <c r="N43" s="116">
        <v>1.03</v>
      </c>
      <c r="O43" s="116">
        <v>0.11</v>
      </c>
    </row>
    <row r="44" spans="2:15">
      <c r="B44" s="60" t="s">
        <v>363</v>
      </c>
      <c r="C44" s="89" t="s">
        <v>364</v>
      </c>
      <c r="D44" s="89" t="s">
        <v>341</v>
      </c>
      <c r="E44" s="89" t="s">
        <v>342</v>
      </c>
      <c r="F44" s="89"/>
      <c r="G44" s="89" t="s">
        <v>360</v>
      </c>
      <c r="H44" s="89" t="s">
        <v>173</v>
      </c>
      <c r="I44" s="116">
        <v>300</v>
      </c>
      <c r="J44" s="116">
        <v>13274</v>
      </c>
      <c r="K44" s="116">
        <v>0</v>
      </c>
      <c r="L44" s="116">
        <v>173.49</v>
      </c>
      <c r="M44" s="116">
        <v>0</v>
      </c>
      <c r="N44" s="116">
        <v>1.95</v>
      </c>
      <c r="O44" s="116">
        <v>0.21</v>
      </c>
    </row>
    <row r="45" spans="2:15">
      <c r="B45" s="60" t="s">
        <v>365</v>
      </c>
      <c r="C45" s="89" t="s">
        <v>366</v>
      </c>
      <c r="D45" s="89" t="s">
        <v>346</v>
      </c>
      <c r="E45" s="89" t="s">
        <v>342</v>
      </c>
      <c r="F45" s="89"/>
      <c r="G45" s="89" t="s">
        <v>299</v>
      </c>
      <c r="H45" s="89" t="s">
        <v>173</v>
      </c>
      <c r="I45" s="116">
        <v>1621.5</v>
      </c>
      <c r="J45" s="116">
        <v>495000</v>
      </c>
      <c r="K45" s="116">
        <v>0</v>
      </c>
      <c r="L45" s="116">
        <v>292.88</v>
      </c>
      <c r="M45" s="116">
        <v>0</v>
      </c>
      <c r="N45" s="116">
        <v>3.3</v>
      </c>
      <c r="O45" s="116">
        <v>0.36</v>
      </c>
    </row>
    <row r="46" spans="2:15">
      <c r="B46" s="60" t="s">
        <v>367</v>
      </c>
      <c r="C46" s="89" t="s">
        <v>368</v>
      </c>
      <c r="D46" s="89" t="s">
        <v>341</v>
      </c>
      <c r="E46" s="89" t="s">
        <v>342</v>
      </c>
      <c r="F46" s="89"/>
      <c r="G46" s="89" t="s">
        <v>369</v>
      </c>
      <c r="H46" s="89" t="s">
        <v>173</v>
      </c>
      <c r="I46" s="116">
        <v>550</v>
      </c>
      <c r="J46" s="116">
        <v>3250</v>
      </c>
      <c r="K46" s="116">
        <v>0</v>
      </c>
      <c r="L46" s="116">
        <v>65.23</v>
      </c>
      <c r="M46" s="116">
        <v>0</v>
      </c>
      <c r="N46" s="116">
        <v>0.73</v>
      </c>
      <c r="O46" s="116">
        <v>0.08</v>
      </c>
    </row>
    <row r="47" spans="2:15">
      <c r="B47" s="60" t="s">
        <v>370</v>
      </c>
      <c r="C47" s="89" t="s">
        <v>371</v>
      </c>
      <c r="D47" s="89" t="s">
        <v>346</v>
      </c>
      <c r="E47" s="89" t="s">
        <v>342</v>
      </c>
      <c r="F47" s="89"/>
      <c r="G47" s="89" t="s">
        <v>369</v>
      </c>
      <c r="H47" s="89" t="s">
        <v>173</v>
      </c>
      <c r="I47" s="116">
        <v>222.75</v>
      </c>
      <c r="J47" s="116">
        <v>12869</v>
      </c>
      <c r="K47" s="116">
        <v>0</v>
      </c>
      <c r="L47" s="116">
        <v>104.6</v>
      </c>
      <c r="M47" s="116">
        <v>0</v>
      </c>
      <c r="N47" s="116">
        <v>1.18</v>
      </c>
      <c r="O47" s="116">
        <v>0.13</v>
      </c>
    </row>
    <row r="48" spans="2:15">
      <c r="B48" s="60" t="s">
        <v>372</v>
      </c>
      <c r="C48" s="89" t="s">
        <v>373</v>
      </c>
      <c r="D48" s="89" t="s">
        <v>341</v>
      </c>
      <c r="E48" s="89" t="s">
        <v>342</v>
      </c>
      <c r="F48" s="89"/>
      <c r="G48" s="89" t="s">
        <v>369</v>
      </c>
      <c r="H48" s="89" t="s">
        <v>173</v>
      </c>
      <c r="I48" s="116">
        <v>110</v>
      </c>
      <c r="J48" s="116">
        <v>16897</v>
      </c>
      <c r="K48" s="116">
        <v>0.14099999999999999</v>
      </c>
      <c r="L48" s="116">
        <v>67.959999999999994</v>
      </c>
      <c r="M48" s="116">
        <v>0</v>
      </c>
      <c r="N48" s="116">
        <v>0.77</v>
      </c>
      <c r="O48" s="116">
        <v>0.08</v>
      </c>
    </row>
    <row r="49" spans="2:15">
      <c r="B49" s="60" t="s">
        <v>374</v>
      </c>
      <c r="C49" s="89" t="s">
        <v>375</v>
      </c>
      <c r="D49" s="89" t="s">
        <v>341</v>
      </c>
      <c r="E49" s="89" t="s">
        <v>342</v>
      </c>
      <c r="F49" s="89"/>
      <c r="G49" s="89" t="s">
        <v>376</v>
      </c>
      <c r="H49" s="89" t="s">
        <v>173</v>
      </c>
      <c r="I49" s="116">
        <v>230</v>
      </c>
      <c r="J49" s="116">
        <v>18838</v>
      </c>
      <c r="K49" s="116">
        <v>0</v>
      </c>
      <c r="L49" s="116">
        <v>158.1</v>
      </c>
      <c r="M49" s="116">
        <v>0</v>
      </c>
      <c r="N49" s="116">
        <v>1.78</v>
      </c>
      <c r="O49" s="116">
        <v>0.19</v>
      </c>
    </row>
    <row r="50" spans="2:15">
      <c r="B50" s="60" t="s">
        <v>377</v>
      </c>
      <c r="C50" s="89" t="s">
        <v>378</v>
      </c>
      <c r="D50" s="89" t="s">
        <v>341</v>
      </c>
      <c r="E50" s="89" t="s">
        <v>342</v>
      </c>
      <c r="F50" s="89"/>
      <c r="G50" s="89" t="s">
        <v>343</v>
      </c>
      <c r="H50" s="89" t="s">
        <v>173</v>
      </c>
      <c r="I50" s="116">
        <v>165</v>
      </c>
      <c r="J50" s="116">
        <v>7313</v>
      </c>
      <c r="K50" s="116">
        <v>0</v>
      </c>
      <c r="L50" s="116">
        <v>44.03</v>
      </c>
      <c r="M50" s="116">
        <v>0</v>
      </c>
      <c r="N50" s="116">
        <v>0.5</v>
      </c>
      <c r="O50" s="116">
        <v>0.05</v>
      </c>
    </row>
    <row r="51" spans="2:15">
      <c r="B51" s="60" t="s">
        <v>379</v>
      </c>
      <c r="C51" s="89" t="s">
        <v>380</v>
      </c>
      <c r="D51" s="89" t="s">
        <v>381</v>
      </c>
      <c r="E51" s="89" t="s">
        <v>342</v>
      </c>
      <c r="F51" s="89"/>
      <c r="G51" s="89" t="s">
        <v>343</v>
      </c>
      <c r="H51" s="89" t="s">
        <v>175</v>
      </c>
      <c r="I51" s="116">
        <v>96</v>
      </c>
      <c r="J51" s="116">
        <v>6847</v>
      </c>
      <c r="K51" s="116">
        <v>0</v>
      </c>
      <c r="L51" s="116">
        <v>27.78</v>
      </c>
      <c r="M51" s="116">
        <v>0</v>
      </c>
      <c r="N51" s="116">
        <v>0.31</v>
      </c>
      <c r="O51" s="116">
        <v>0.03</v>
      </c>
    </row>
    <row r="52" spans="2:15">
      <c r="B52" s="60" t="s">
        <v>382</v>
      </c>
      <c r="C52" s="89" t="s">
        <v>383</v>
      </c>
      <c r="D52" s="89" t="s">
        <v>346</v>
      </c>
      <c r="E52" s="89" t="s">
        <v>342</v>
      </c>
      <c r="F52" s="89"/>
      <c r="G52" s="89" t="s">
        <v>384</v>
      </c>
      <c r="H52" s="89" t="s">
        <v>173</v>
      </c>
      <c r="I52" s="116">
        <v>76</v>
      </c>
      <c r="J52" s="116">
        <v>170145</v>
      </c>
      <c r="K52" s="116">
        <v>0</v>
      </c>
      <c r="L52" s="116">
        <v>471.85</v>
      </c>
      <c r="M52" s="116">
        <v>0</v>
      </c>
      <c r="N52" s="116">
        <v>5.31</v>
      </c>
      <c r="O52" s="116">
        <v>0.57999999999999996</v>
      </c>
    </row>
    <row r="53" spans="2:15">
      <c r="B53" s="60" t="s">
        <v>385</v>
      </c>
      <c r="C53" s="89" t="s">
        <v>386</v>
      </c>
      <c r="D53" s="89" t="s">
        <v>346</v>
      </c>
      <c r="E53" s="89" t="s">
        <v>342</v>
      </c>
      <c r="F53" s="89"/>
      <c r="G53" s="89" t="s">
        <v>384</v>
      </c>
      <c r="H53" s="89" t="s">
        <v>173</v>
      </c>
      <c r="I53" s="116">
        <v>32.5</v>
      </c>
      <c r="J53" s="116">
        <v>201949</v>
      </c>
      <c r="K53" s="116">
        <v>0</v>
      </c>
      <c r="L53" s="116">
        <v>239.5</v>
      </c>
      <c r="M53" s="116">
        <v>0</v>
      </c>
      <c r="N53" s="116">
        <v>2.7</v>
      </c>
      <c r="O53" s="116">
        <v>0.3</v>
      </c>
    </row>
    <row r="54" spans="2:15">
      <c r="B54" s="60" t="s">
        <v>387</v>
      </c>
      <c r="C54" s="89" t="s">
        <v>388</v>
      </c>
      <c r="D54" s="89" t="s">
        <v>346</v>
      </c>
      <c r="E54" s="89" t="s">
        <v>342</v>
      </c>
      <c r="F54" s="89"/>
      <c r="G54" s="89" t="s">
        <v>389</v>
      </c>
      <c r="H54" s="89" t="s">
        <v>173</v>
      </c>
      <c r="I54" s="116">
        <v>3050</v>
      </c>
      <c r="J54" s="116">
        <v>4925</v>
      </c>
      <c r="K54" s="116">
        <v>0</v>
      </c>
      <c r="L54" s="116">
        <v>548.13</v>
      </c>
      <c r="M54" s="116">
        <v>0</v>
      </c>
      <c r="N54" s="116">
        <v>6.17</v>
      </c>
      <c r="O54" s="116">
        <v>0.68</v>
      </c>
    </row>
    <row r="55" spans="2:15">
      <c r="B55" s="60" t="s">
        <v>390</v>
      </c>
      <c r="C55" s="89" t="s">
        <v>391</v>
      </c>
      <c r="D55" s="89" t="s">
        <v>341</v>
      </c>
      <c r="E55" s="89" t="s">
        <v>342</v>
      </c>
      <c r="F55" s="89"/>
      <c r="G55" s="89" t="s">
        <v>389</v>
      </c>
      <c r="H55" s="89" t="s">
        <v>173</v>
      </c>
      <c r="I55" s="116">
        <v>3025</v>
      </c>
      <c r="J55" s="116">
        <v>5314</v>
      </c>
      <c r="K55" s="116">
        <v>0</v>
      </c>
      <c r="L55" s="116">
        <v>586.57000000000005</v>
      </c>
      <c r="M55" s="116">
        <v>0</v>
      </c>
      <c r="N55" s="116">
        <v>6.61</v>
      </c>
      <c r="O55" s="116">
        <v>0.72</v>
      </c>
    </row>
    <row r="56" spans="2:15">
      <c r="B56" s="60" t="s">
        <v>392</v>
      </c>
      <c r="C56" s="89" t="s">
        <v>393</v>
      </c>
      <c r="D56" s="89" t="s">
        <v>346</v>
      </c>
      <c r="E56" s="89" t="s">
        <v>342</v>
      </c>
      <c r="F56" s="89"/>
      <c r="G56" s="89" t="s">
        <v>389</v>
      </c>
      <c r="H56" s="89" t="s">
        <v>173</v>
      </c>
      <c r="I56" s="116">
        <v>175</v>
      </c>
      <c r="J56" s="116">
        <v>24086</v>
      </c>
      <c r="K56" s="116">
        <v>0</v>
      </c>
      <c r="L56" s="116">
        <v>153.81</v>
      </c>
      <c r="M56" s="116">
        <v>0</v>
      </c>
      <c r="N56" s="116">
        <v>1.73</v>
      </c>
      <c r="O56" s="116">
        <v>0.19</v>
      </c>
    </row>
    <row r="57" spans="2:15">
      <c r="B57" s="60" t="s">
        <v>394</v>
      </c>
      <c r="C57" s="89" t="s">
        <v>395</v>
      </c>
      <c r="D57" s="89" t="s">
        <v>341</v>
      </c>
      <c r="E57" s="89" t="s">
        <v>342</v>
      </c>
      <c r="F57" s="89"/>
      <c r="G57" s="89" t="s">
        <v>396</v>
      </c>
      <c r="H57" s="89" t="s">
        <v>173</v>
      </c>
      <c r="I57" s="116">
        <v>165</v>
      </c>
      <c r="J57" s="116">
        <v>4980</v>
      </c>
      <c r="K57" s="116">
        <v>0</v>
      </c>
      <c r="L57" s="116">
        <v>29.98</v>
      </c>
      <c r="M57" s="116">
        <v>0</v>
      </c>
      <c r="N57" s="116">
        <v>0.34</v>
      </c>
      <c r="O57" s="116">
        <v>0.04</v>
      </c>
    </row>
    <row r="58" spans="2:15">
      <c r="B58" s="60" t="s">
        <v>397</v>
      </c>
      <c r="C58" s="89" t="s">
        <v>398</v>
      </c>
      <c r="D58" s="89" t="s">
        <v>346</v>
      </c>
      <c r="E58" s="89" t="s">
        <v>342</v>
      </c>
      <c r="F58" s="89"/>
      <c r="G58" s="89" t="s">
        <v>347</v>
      </c>
      <c r="H58" s="89" t="s">
        <v>173</v>
      </c>
      <c r="I58" s="116">
        <v>66</v>
      </c>
      <c r="J58" s="116">
        <v>112678</v>
      </c>
      <c r="K58" s="116">
        <v>0</v>
      </c>
      <c r="L58" s="116">
        <v>271.37</v>
      </c>
      <c r="M58" s="116">
        <v>0</v>
      </c>
      <c r="N58" s="116">
        <v>3.06</v>
      </c>
      <c r="O58" s="116">
        <v>0.33</v>
      </c>
    </row>
    <row r="59" spans="2:15">
      <c r="B59" s="60" t="s">
        <v>399</v>
      </c>
      <c r="C59" s="89" t="s">
        <v>400</v>
      </c>
      <c r="D59" s="89" t="s">
        <v>346</v>
      </c>
      <c r="E59" s="89" t="s">
        <v>342</v>
      </c>
      <c r="F59" s="89"/>
      <c r="G59" s="89" t="s">
        <v>347</v>
      </c>
      <c r="H59" s="89" t="s">
        <v>173</v>
      </c>
      <c r="I59" s="116">
        <v>385</v>
      </c>
      <c r="J59" s="116">
        <v>24221</v>
      </c>
      <c r="K59" s="116">
        <v>0</v>
      </c>
      <c r="L59" s="116">
        <v>340.27</v>
      </c>
      <c r="M59" s="116">
        <v>0</v>
      </c>
      <c r="N59" s="116">
        <v>3.83</v>
      </c>
      <c r="O59" s="116">
        <v>0.42</v>
      </c>
    </row>
    <row r="60" spans="2:15">
      <c r="B60" s="60" t="s">
        <v>401</v>
      </c>
      <c r="C60" s="89" t="s">
        <v>402</v>
      </c>
      <c r="D60" s="89" t="s">
        <v>346</v>
      </c>
      <c r="E60" s="89" t="s">
        <v>342</v>
      </c>
      <c r="F60" s="89"/>
      <c r="G60" s="89" t="s">
        <v>347</v>
      </c>
      <c r="H60" s="89" t="s">
        <v>173</v>
      </c>
      <c r="I60" s="116">
        <v>480</v>
      </c>
      <c r="J60" s="116">
        <v>3614</v>
      </c>
      <c r="K60" s="116">
        <v>0</v>
      </c>
      <c r="L60" s="116">
        <v>63.3</v>
      </c>
      <c r="M60" s="116">
        <v>0</v>
      </c>
      <c r="N60" s="116">
        <v>0.71</v>
      </c>
      <c r="O60" s="116">
        <v>0.08</v>
      </c>
    </row>
    <row r="61" spans="2:15">
      <c r="B61" s="60" t="s">
        <v>403</v>
      </c>
      <c r="C61" s="89" t="s">
        <v>404</v>
      </c>
      <c r="D61" s="89" t="s">
        <v>346</v>
      </c>
      <c r="E61" s="89" t="s">
        <v>342</v>
      </c>
      <c r="F61" s="89"/>
      <c r="G61" s="89" t="s">
        <v>347</v>
      </c>
      <c r="H61" s="89" t="s">
        <v>173</v>
      </c>
      <c r="I61" s="116">
        <v>462</v>
      </c>
      <c r="J61" s="116">
        <v>19623</v>
      </c>
      <c r="K61" s="116">
        <v>0</v>
      </c>
      <c r="L61" s="116">
        <v>330.81</v>
      </c>
      <c r="M61" s="116">
        <v>0</v>
      </c>
      <c r="N61" s="116">
        <v>3.73</v>
      </c>
      <c r="O61" s="116">
        <v>0.41</v>
      </c>
    </row>
    <row r="62" spans="2:15">
      <c r="B62" s="60" t="s">
        <v>405</v>
      </c>
      <c r="C62" s="89" t="s">
        <v>406</v>
      </c>
      <c r="D62" s="89" t="s">
        <v>346</v>
      </c>
      <c r="E62" s="89" t="s">
        <v>342</v>
      </c>
      <c r="F62" s="89"/>
      <c r="G62" s="89" t="s">
        <v>347</v>
      </c>
      <c r="H62" s="89" t="s">
        <v>173</v>
      </c>
      <c r="I62" s="116">
        <v>717</v>
      </c>
      <c r="J62" s="116">
        <v>9863</v>
      </c>
      <c r="K62" s="116">
        <v>0</v>
      </c>
      <c r="L62" s="116">
        <v>258.05</v>
      </c>
      <c r="M62" s="116">
        <v>0</v>
      </c>
      <c r="N62" s="116">
        <v>2.91</v>
      </c>
      <c r="O62" s="116">
        <v>0.32</v>
      </c>
    </row>
    <row r="63" spans="2:15">
      <c r="B63" s="60" t="s">
        <v>407</v>
      </c>
      <c r="C63" s="89" t="s">
        <v>408</v>
      </c>
      <c r="D63" s="89" t="s">
        <v>341</v>
      </c>
      <c r="E63" s="89" t="s">
        <v>342</v>
      </c>
      <c r="F63" s="89"/>
      <c r="G63" s="89" t="s">
        <v>347</v>
      </c>
      <c r="H63" s="89" t="s">
        <v>173</v>
      </c>
      <c r="I63" s="116">
        <v>300</v>
      </c>
      <c r="J63" s="116">
        <v>4829</v>
      </c>
      <c r="K63" s="116">
        <v>0</v>
      </c>
      <c r="L63" s="116">
        <v>52.86</v>
      </c>
      <c r="M63" s="116">
        <v>0</v>
      </c>
      <c r="N63" s="116">
        <v>0.6</v>
      </c>
      <c r="O63" s="116">
        <v>7.0000000000000007E-2</v>
      </c>
    </row>
    <row r="64" spans="2:15">
      <c r="B64" s="60" t="s">
        <v>409</v>
      </c>
      <c r="C64" s="89" t="s">
        <v>410</v>
      </c>
      <c r="D64" s="89" t="s">
        <v>346</v>
      </c>
      <c r="E64" s="89" t="s">
        <v>342</v>
      </c>
      <c r="F64" s="89"/>
      <c r="G64" s="89" t="s">
        <v>347</v>
      </c>
      <c r="H64" s="89" t="s">
        <v>173</v>
      </c>
      <c r="I64" s="116">
        <v>220</v>
      </c>
      <c r="J64" s="116">
        <v>39542</v>
      </c>
      <c r="K64" s="116">
        <v>0</v>
      </c>
      <c r="L64" s="116">
        <v>317.44</v>
      </c>
      <c r="M64" s="116">
        <v>0</v>
      </c>
      <c r="N64" s="116">
        <v>3.57</v>
      </c>
      <c r="O64" s="116">
        <v>0.39</v>
      </c>
    </row>
    <row r="65" spans="2:15">
      <c r="B65" s="60" t="s">
        <v>411</v>
      </c>
      <c r="C65" s="89" t="s">
        <v>412</v>
      </c>
      <c r="D65" s="89" t="s">
        <v>346</v>
      </c>
      <c r="E65" s="89" t="s">
        <v>342</v>
      </c>
      <c r="F65" s="89"/>
      <c r="G65" s="89" t="s">
        <v>347</v>
      </c>
      <c r="H65" s="89" t="s">
        <v>173</v>
      </c>
      <c r="I65" s="116">
        <v>660</v>
      </c>
      <c r="J65" s="116">
        <v>8248</v>
      </c>
      <c r="K65" s="116">
        <v>0</v>
      </c>
      <c r="L65" s="116">
        <v>198.64</v>
      </c>
      <c r="M65" s="116">
        <v>0</v>
      </c>
      <c r="N65" s="116">
        <v>2.2400000000000002</v>
      </c>
      <c r="O65" s="116">
        <v>0.24</v>
      </c>
    </row>
    <row r="66" spans="2:15">
      <c r="B66" s="60" t="s">
        <v>413</v>
      </c>
      <c r="C66" s="89" t="s">
        <v>414</v>
      </c>
      <c r="D66" s="89" t="s">
        <v>346</v>
      </c>
      <c r="E66" s="89" t="s">
        <v>342</v>
      </c>
      <c r="F66" s="89"/>
      <c r="G66" s="89" t="s">
        <v>347</v>
      </c>
      <c r="H66" s="89" t="s">
        <v>173</v>
      </c>
      <c r="I66" s="116">
        <v>167</v>
      </c>
      <c r="J66" s="116">
        <v>13512</v>
      </c>
      <c r="K66" s="116">
        <v>0</v>
      </c>
      <c r="L66" s="116">
        <v>82.34</v>
      </c>
      <c r="M66" s="116">
        <v>0</v>
      </c>
      <c r="N66" s="116">
        <v>0.93</v>
      </c>
      <c r="O66" s="116">
        <v>0.1</v>
      </c>
    </row>
    <row r="67" spans="2:15">
      <c r="B67" s="60" t="s">
        <v>415</v>
      </c>
      <c r="C67" s="89" t="s">
        <v>416</v>
      </c>
      <c r="D67" s="89" t="s">
        <v>341</v>
      </c>
      <c r="E67" s="89" t="s">
        <v>342</v>
      </c>
      <c r="F67" s="89"/>
      <c r="G67" s="89" t="s">
        <v>417</v>
      </c>
      <c r="H67" s="89" t="s">
        <v>173</v>
      </c>
      <c r="I67" s="116">
        <v>879.5</v>
      </c>
      <c r="J67" s="116">
        <v>6155</v>
      </c>
      <c r="K67" s="116">
        <v>0</v>
      </c>
      <c r="L67" s="116">
        <v>197.53</v>
      </c>
      <c r="M67" s="116">
        <v>0</v>
      </c>
      <c r="N67" s="116">
        <v>2.2200000000000002</v>
      </c>
      <c r="O67" s="116">
        <v>0.24</v>
      </c>
    </row>
    <row r="68" spans="2:15">
      <c r="B68" s="60" t="s">
        <v>418</v>
      </c>
      <c r="C68" s="89" t="s">
        <v>419</v>
      </c>
      <c r="D68" s="89" t="s">
        <v>346</v>
      </c>
      <c r="E68" s="89" t="s">
        <v>342</v>
      </c>
      <c r="F68" s="89"/>
      <c r="G68" s="89" t="s">
        <v>417</v>
      </c>
      <c r="H68" s="89" t="s">
        <v>173</v>
      </c>
      <c r="I68" s="116">
        <v>275</v>
      </c>
      <c r="J68" s="116">
        <v>10304</v>
      </c>
      <c r="K68" s="116">
        <v>0</v>
      </c>
      <c r="L68" s="116">
        <v>103.4</v>
      </c>
      <c r="M68" s="116">
        <v>0</v>
      </c>
      <c r="N68" s="116">
        <v>1.1599999999999999</v>
      </c>
      <c r="O68" s="116">
        <v>0.13</v>
      </c>
    </row>
    <row r="69" spans="2:15">
      <c r="B69" s="60" t="s">
        <v>420</v>
      </c>
      <c r="C69" s="89" t="s">
        <v>421</v>
      </c>
      <c r="D69" s="89" t="s">
        <v>346</v>
      </c>
      <c r="E69" s="89" t="s">
        <v>342</v>
      </c>
      <c r="F69" s="89"/>
      <c r="G69" s="89" t="s">
        <v>422</v>
      </c>
      <c r="H69" s="89" t="s">
        <v>173</v>
      </c>
      <c r="I69" s="116">
        <v>377.35</v>
      </c>
      <c r="J69" s="116">
        <v>18550</v>
      </c>
      <c r="K69" s="116">
        <v>0</v>
      </c>
      <c r="L69" s="116">
        <v>255.42</v>
      </c>
      <c r="M69" s="116">
        <v>0</v>
      </c>
      <c r="N69" s="116">
        <v>2.88</v>
      </c>
      <c r="O69" s="116">
        <v>0.31</v>
      </c>
    </row>
    <row r="70" spans="2:15">
      <c r="B70" s="115" t="s">
        <v>423</v>
      </c>
      <c r="C70" s="89" t="s">
        <v>424</v>
      </c>
      <c r="D70" s="89" t="s">
        <v>346</v>
      </c>
      <c r="E70" s="89" t="s">
        <v>342</v>
      </c>
      <c r="F70" s="89"/>
      <c r="G70" s="89" t="s">
        <v>422</v>
      </c>
      <c r="H70" s="89" t="s">
        <v>173</v>
      </c>
      <c r="I70" s="116">
        <v>927.5</v>
      </c>
      <c r="J70" s="116">
        <v>4294</v>
      </c>
      <c r="K70" s="116">
        <v>0</v>
      </c>
      <c r="L70" s="116">
        <v>145.33000000000001</v>
      </c>
      <c r="M70" s="116">
        <v>0</v>
      </c>
      <c r="N70" s="116">
        <v>1.64</v>
      </c>
      <c r="O70" s="116">
        <v>0.18</v>
      </c>
    </row>
    <row r="71" spans="2:15">
      <c r="B71" s="113" t="s">
        <v>258</v>
      </c>
      <c r="E71" s="1"/>
      <c r="F71" s="1"/>
      <c r="G71" s="1"/>
    </row>
    <row r="72" spans="2:15">
      <c r="B72" s="113" t="s">
        <v>140</v>
      </c>
      <c r="E72" s="1"/>
      <c r="F72" s="1"/>
      <c r="G72" s="1"/>
    </row>
    <row r="73" spans="2:15">
      <c r="B73" s="113" t="s">
        <v>254</v>
      </c>
      <c r="E73" s="1"/>
      <c r="F73" s="1"/>
      <c r="G73" s="1"/>
    </row>
    <row r="74" spans="2:15">
      <c r="B74" s="113" t="s">
        <v>255</v>
      </c>
      <c r="E74" s="1"/>
      <c r="F74" s="1"/>
      <c r="G74" s="1"/>
    </row>
    <row r="75" spans="2:15">
      <c r="E75" s="1"/>
      <c r="F75" s="1"/>
      <c r="G75" s="1"/>
    </row>
    <row r="76" spans="2:15">
      <c r="E76" s="1"/>
      <c r="F76" s="1"/>
      <c r="G76" s="1"/>
    </row>
    <row r="77" spans="2:15">
      <c r="E77" s="1"/>
      <c r="F77" s="1"/>
      <c r="G77" s="1"/>
    </row>
    <row r="78" spans="2:15">
      <c r="E78" s="1"/>
      <c r="F78" s="1"/>
      <c r="G78" s="1"/>
    </row>
    <row r="79" spans="2:15">
      <c r="E79" s="1"/>
      <c r="F79" s="1"/>
      <c r="G79" s="1"/>
    </row>
    <row r="80" spans="2:15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2"/>
      <c r="E273" s="1"/>
      <c r="F273" s="1"/>
      <c r="G273" s="1"/>
    </row>
    <row r="274" spans="2:7">
      <c r="B274" s="32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2"/>
      <c r="E294" s="1"/>
      <c r="F294" s="1"/>
      <c r="G294" s="1"/>
    </row>
    <row r="295" spans="2:7">
      <c r="B295" s="32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2"/>
      <c r="E361" s="1"/>
      <c r="F361" s="1"/>
      <c r="G361" s="1"/>
    </row>
    <row r="362" spans="2:7">
      <c r="B362" s="32"/>
      <c r="E362" s="1"/>
      <c r="F362" s="1"/>
      <c r="G362" s="1"/>
    </row>
    <row r="363" spans="2:7">
      <c r="B363" s="3"/>
    </row>
  </sheetData>
  <mergeCells count="2">
    <mergeCell ref="B6:O6"/>
    <mergeCell ref="B7:O7"/>
  </mergeCells>
  <phoneticPr fontId="3" type="noConversion"/>
  <dataValidations count="4">
    <dataValidation type="list" allowBlank="1" showInputMessage="1" showErrorMessage="1" sqref="H36:H357">
      <formula1>$BJ$6:$BJ$19</formula1>
    </dataValidation>
    <dataValidation allowBlank="1" showInputMessage="1" showErrorMessage="1" sqref="B73"/>
    <dataValidation type="list" allowBlank="1" showInputMessage="1" showErrorMessage="1" sqref="E36:E357">
      <formula1>$BF$6:$BF$23</formula1>
    </dataValidation>
    <dataValidation type="list" allowBlank="1" showInputMessage="1" showErrorMessage="1" sqref="G36:G363">
      <formula1>$BH$6:$BH$29</formula1>
    </dataValidation>
  </dataValidations>
  <pageMargins left="0" right="0" top="0.5" bottom="0.5" header="0" footer="0.25"/>
  <pageSetup paperSize="9" scale="40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55"/>
  <sheetViews>
    <sheetView rightToLeft="1" workbookViewId="0">
      <selection activeCell="E27" sqref="E27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6" style="2" bestFit="1" customWidth="1"/>
    <col min="4" max="4" width="10.5703125" style="2" bestFit="1" customWidth="1"/>
    <col min="5" max="5" width="9.7109375" style="2" customWidth="1"/>
    <col min="6" max="6" width="9.7109375" style="2" bestFit="1" customWidth="1"/>
    <col min="7" max="7" width="16.42578125" style="2" customWidth="1"/>
    <col min="8" max="8" width="20.28515625" style="1" customWidth="1"/>
    <col min="9" max="9" width="17.140625" style="1" customWidth="1"/>
    <col min="10" max="10" width="10.85546875" style="1" customWidth="1"/>
    <col min="11" max="11" width="16.140625" style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1" t="s">
        <v>274</v>
      </c>
    </row>
    <row r="2" spans="2:63">
      <c r="B2" s="81" t="s">
        <v>275</v>
      </c>
    </row>
    <row r="3" spans="2:63">
      <c r="B3" s="81" t="s">
        <v>276</v>
      </c>
    </row>
    <row r="4" spans="2:63">
      <c r="B4" s="81" t="s">
        <v>277</v>
      </c>
    </row>
    <row r="6" spans="2:63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2"/>
      <c r="BK6" s="3"/>
    </row>
    <row r="7" spans="2:63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  <c r="BH7" s="3"/>
      <c r="BK7" s="3"/>
    </row>
    <row r="8" spans="2:63" s="3" customFormat="1" ht="63">
      <c r="B8" s="20" t="s">
        <v>143</v>
      </c>
      <c r="C8" s="25" t="s">
        <v>46</v>
      </c>
      <c r="D8" s="76" t="s">
        <v>148</v>
      </c>
      <c r="E8" s="48" t="s">
        <v>145</v>
      </c>
      <c r="F8" s="76" t="s">
        <v>79</v>
      </c>
      <c r="G8" s="25" t="s">
        <v>129</v>
      </c>
      <c r="H8" s="25" t="s">
        <v>257</v>
      </c>
      <c r="I8" s="25" t="s">
        <v>253</v>
      </c>
      <c r="J8" s="25" t="s">
        <v>252</v>
      </c>
      <c r="K8" s="25" t="s">
        <v>73</v>
      </c>
      <c r="L8" s="25" t="s">
        <v>67</v>
      </c>
      <c r="M8" s="48" t="s">
        <v>179</v>
      </c>
      <c r="N8" s="26" t="s">
        <v>181</v>
      </c>
      <c r="P8" s="1"/>
      <c r="BH8" s="1"/>
      <c r="BI8" s="1"/>
      <c r="BK8" s="4"/>
    </row>
    <row r="9" spans="2:63" s="3" customFormat="1" ht="26.25" customHeight="1">
      <c r="B9" s="15"/>
      <c r="C9" s="16"/>
      <c r="D9" s="16"/>
      <c r="E9" s="16"/>
      <c r="F9" s="16"/>
      <c r="G9" s="16"/>
      <c r="H9" s="27" t="s">
        <v>259</v>
      </c>
      <c r="I9" s="27" t="s">
        <v>74</v>
      </c>
      <c r="J9" s="27" t="s">
        <v>251</v>
      </c>
      <c r="K9" s="27" t="s">
        <v>251</v>
      </c>
      <c r="L9" s="27" t="s">
        <v>20</v>
      </c>
      <c r="M9" s="17" t="s">
        <v>20</v>
      </c>
      <c r="N9" s="17" t="s">
        <v>20</v>
      </c>
      <c r="BH9" s="1"/>
      <c r="BK9" s="4"/>
    </row>
    <row r="10" spans="2:63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63" t="s">
        <v>12</v>
      </c>
      <c r="O10" s="5"/>
      <c r="BH10" s="1"/>
      <c r="BI10" s="3"/>
      <c r="BK10" s="1"/>
    </row>
    <row r="11" spans="2:63" s="4" customFormat="1" ht="18" customHeight="1">
      <c r="B11" s="56" t="s">
        <v>29</v>
      </c>
      <c r="C11" s="84"/>
      <c r="D11" s="84"/>
      <c r="E11" s="84"/>
      <c r="F11" s="84"/>
      <c r="G11" s="84"/>
      <c r="H11" s="83">
        <v>3131520</v>
      </c>
      <c r="I11" s="83"/>
      <c r="J11" s="83"/>
      <c r="K11" s="83">
        <v>22068.350000000002</v>
      </c>
      <c r="L11" s="83"/>
      <c r="M11" s="83"/>
      <c r="N11" s="83">
        <v>27.2</v>
      </c>
      <c r="O11" s="5"/>
      <c r="BH11" s="1"/>
      <c r="BI11" s="3"/>
      <c r="BK11" s="1"/>
    </row>
    <row r="12" spans="2:63" customFormat="1" ht="15.75">
      <c r="B12" s="57" t="s">
        <v>241</v>
      </c>
      <c r="C12" s="87"/>
      <c r="D12" s="87"/>
      <c r="E12" s="87"/>
      <c r="F12" s="87"/>
      <c r="G12" s="87"/>
      <c r="H12" s="90">
        <v>3116026</v>
      </c>
      <c r="I12" s="90"/>
      <c r="J12" s="90"/>
      <c r="K12" s="90">
        <v>19904.22</v>
      </c>
      <c r="L12" s="90"/>
      <c r="M12" s="90"/>
      <c r="N12" s="90">
        <v>24.53</v>
      </c>
    </row>
    <row r="13" spans="2:63" customFormat="1" ht="15.75">
      <c r="B13" s="57" t="s">
        <v>81</v>
      </c>
      <c r="C13" s="87"/>
      <c r="D13" s="87"/>
      <c r="E13" s="87"/>
      <c r="F13" s="87"/>
      <c r="G13" s="87"/>
      <c r="H13" s="90">
        <v>23482</v>
      </c>
      <c r="I13" s="90"/>
      <c r="J13" s="90"/>
      <c r="K13" s="90">
        <v>202.19</v>
      </c>
      <c r="L13" s="90"/>
      <c r="M13" s="90"/>
      <c r="N13" s="90">
        <v>0.25</v>
      </c>
    </row>
    <row r="14" spans="2:63" customFormat="1" ht="15.75">
      <c r="B14" s="60" t="s">
        <v>425</v>
      </c>
      <c r="C14" s="89">
        <v>1109305</v>
      </c>
      <c r="D14" s="89" t="s">
        <v>149</v>
      </c>
      <c r="E14" s="89">
        <v>1223</v>
      </c>
      <c r="F14" s="89" t="s">
        <v>426</v>
      </c>
      <c r="G14" s="89" t="s">
        <v>174</v>
      </c>
      <c r="H14" s="116">
        <v>18482</v>
      </c>
      <c r="I14" s="116">
        <v>580.5</v>
      </c>
      <c r="J14" s="116">
        <v>0</v>
      </c>
      <c r="K14" s="116">
        <v>107.29</v>
      </c>
      <c r="L14" s="116">
        <v>0</v>
      </c>
      <c r="M14" s="116">
        <v>0.49</v>
      </c>
      <c r="N14" s="116">
        <v>0.13</v>
      </c>
    </row>
    <row r="15" spans="2:63" customFormat="1" ht="15.75">
      <c r="B15" s="60" t="s">
        <v>427</v>
      </c>
      <c r="C15" s="89">
        <v>1095702</v>
      </c>
      <c r="D15" s="89" t="s">
        <v>149</v>
      </c>
      <c r="E15" s="89">
        <v>1223</v>
      </c>
      <c r="F15" s="89" t="s">
        <v>426</v>
      </c>
      <c r="G15" s="89" t="s">
        <v>174</v>
      </c>
      <c r="H15" s="116">
        <v>5000</v>
      </c>
      <c r="I15" s="116">
        <v>1898</v>
      </c>
      <c r="J15" s="116">
        <v>0</v>
      </c>
      <c r="K15" s="116">
        <v>94.9</v>
      </c>
      <c r="L15" s="116">
        <v>0</v>
      </c>
      <c r="M15" s="116">
        <v>0.43</v>
      </c>
      <c r="N15" s="116">
        <v>0.12</v>
      </c>
    </row>
    <row r="16" spans="2:63" customFormat="1" ht="15.75">
      <c r="B16" s="57" t="s">
        <v>82</v>
      </c>
      <c r="C16" s="87"/>
      <c r="D16" s="87"/>
      <c r="E16" s="87"/>
      <c r="F16" s="87"/>
      <c r="G16" s="87"/>
      <c r="H16" s="90">
        <v>3201</v>
      </c>
      <c r="I16" s="90"/>
      <c r="J16" s="90"/>
      <c r="K16" s="90">
        <v>494.82</v>
      </c>
      <c r="L16" s="90"/>
      <c r="M16" s="90"/>
      <c r="N16" s="90">
        <v>0.61</v>
      </c>
    </row>
    <row r="17" spans="2:14" customFormat="1" ht="15.75">
      <c r="B17" s="60" t="s">
        <v>428</v>
      </c>
      <c r="C17" s="89">
        <v>1130202</v>
      </c>
      <c r="D17" s="89" t="s">
        <v>149</v>
      </c>
      <c r="E17" s="89">
        <v>1250</v>
      </c>
      <c r="F17" s="89" t="s">
        <v>426</v>
      </c>
      <c r="G17" s="89" t="s">
        <v>174</v>
      </c>
      <c r="H17" s="116">
        <v>753</v>
      </c>
      <c r="I17" s="116">
        <v>32650</v>
      </c>
      <c r="J17" s="116">
        <v>0</v>
      </c>
      <c r="K17" s="116">
        <v>245.86</v>
      </c>
      <c r="L17" s="116">
        <v>0.03</v>
      </c>
      <c r="M17" s="116">
        <v>1.1100000000000001</v>
      </c>
      <c r="N17" s="116">
        <v>0.3</v>
      </c>
    </row>
    <row r="18" spans="2:14" customFormat="1" ht="15.75">
      <c r="B18" s="60" t="s">
        <v>429</v>
      </c>
      <c r="C18" s="89">
        <v>1117324</v>
      </c>
      <c r="D18" s="89" t="s">
        <v>149</v>
      </c>
      <c r="E18" s="89">
        <v>1250</v>
      </c>
      <c r="F18" s="89" t="s">
        <v>426</v>
      </c>
      <c r="G18" s="89" t="s">
        <v>174</v>
      </c>
      <c r="H18" s="116">
        <v>2448</v>
      </c>
      <c r="I18" s="116">
        <v>10170</v>
      </c>
      <c r="J18" s="116">
        <v>0</v>
      </c>
      <c r="K18" s="116">
        <v>248.96</v>
      </c>
      <c r="L18" s="116">
        <v>0.01</v>
      </c>
      <c r="M18" s="116">
        <v>1.1299999999999999</v>
      </c>
      <c r="N18" s="116">
        <v>0.31</v>
      </c>
    </row>
    <row r="19" spans="2:14" customFormat="1" ht="15.75">
      <c r="B19" s="57" t="s">
        <v>84</v>
      </c>
      <c r="C19" s="87"/>
      <c r="D19" s="87"/>
      <c r="E19" s="87"/>
      <c r="F19" s="87"/>
      <c r="G19" s="87"/>
      <c r="H19" s="90">
        <v>3089343</v>
      </c>
      <c r="I19" s="90"/>
      <c r="J19" s="90"/>
      <c r="K19" s="90">
        <v>19207.21</v>
      </c>
      <c r="L19" s="90"/>
      <c r="M19" s="90"/>
      <c r="N19" s="90">
        <v>23.67</v>
      </c>
    </row>
    <row r="20" spans="2:14" customFormat="1" ht="15.75">
      <c r="B20" s="60" t="s">
        <v>430</v>
      </c>
      <c r="C20" s="89">
        <v>1109214</v>
      </c>
      <c r="D20" s="89" t="s">
        <v>149</v>
      </c>
      <c r="E20" s="89">
        <v>1223</v>
      </c>
      <c r="F20" s="89" t="s">
        <v>431</v>
      </c>
      <c r="G20" s="89" t="s">
        <v>174</v>
      </c>
      <c r="H20" s="116">
        <v>499000</v>
      </c>
      <c r="I20" s="116">
        <v>314.45</v>
      </c>
      <c r="J20" s="116">
        <v>0</v>
      </c>
      <c r="K20" s="116">
        <v>1569.11</v>
      </c>
      <c r="L20" s="116">
        <v>0.23</v>
      </c>
      <c r="M20" s="116">
        <v>7.11</v>
      </c>
      <c r="N20" s="116">
        <v>1.93</v>
      </c>
    </row>
    <row r="21" spans="2:14" customFormat="1" ht="15.75">
      <c r="B21" s="60" t="s">
        <v>432</v>
      </c>
      <c r="C21" s="89">
        <v>1113760</v>
      </c>
      <c r="D21" s="89" t="s">
        <v>149</v>
      </c>
      <c r="E21" s="89">
        <v>1523</v>
      </c>
      <c r="F21" s="89" t="s">
        <v>431</v>
      </c>
      <c r="G21" s="89" t="s">
        <v>174</v>
      </c>
      <c r="H21" s="116">
        <v>731286</v>
      </c>
      <c r="I21" s="116">
        <v>314.20999999999998</v>
      </c>
      <c r="J21" s="116">
        <v>0</v>
      </c>
      <c r="K21" s="116">
        <v>2297.77</v>
      </c>
      <c r="L21" s="116">
        <v>0.5</v>
      </c>
      <c r="M21" s="116">
        <v>10.41</v>
      </c>
      <c r="N21" s="116">
        <v>2.83</v>
      </c>
    </row>
    <row r="22" spans="2:14" customFormat="1" ht="15.75">
      <c r="B22" s="60" t="s">
        <v>433</v>
      </c>
      <c r="C22" s="89">
        <v>1127778</v>
      </c>
      <c r="D22" s="89" t="s">
        <v>149</v>
      </c>
      <c r="E22" s="89">
        <v>1523</v>
      </c>
      <c r="F22" s="89" t="s">
        <v>431</v>
      </c>
      <c r="G22" s="89" t="s">
        <v>174</v>
      </c>
      <c r="H22" s="116">
        <v>732230</v>
      </c>
      <c r="I22" s="116">
        <v>334.97</v>
      </c>
      <c r="J22" s="116">
        <v>0</v>
      </c>
      <c r="K22" s="116">
        <v>2452.75</v>
      </c>
      <c r="L22" s="116">
        <v>0.43</v>
      </c>
      <c r="M22" s="116">
        <v>11.11</v>
      </c>
      <c r="N22" s="116">
        <v>3.02</v>
      </c>
    </row>
    <row r="23" spans="2:14" customFormat="1" ht="15.75">
      <c r="B23" s="60" t="s">
        <v>434</v>
      </c>
      <c r="C23" s="89">
        <v>1134535</v>
      </c>
      <c r="D23" s="89" t="s">
        <v>149</v>
      </c>
      <c r="E23" s="89">
        <v>1249</v>
      </c>
      <c r="F23" s="89" t="s">
        <v>431</v>
      </c>
      <c r="G23" s="89" t="s">
        <v>174</v>
      </c>
      <c r="H23" s="116">
        <v>109081</v>
      </c>
      <c r="I23" s="116">
        <v>3449.1</v>
      </c>
      <c r="J23" s="116">
        <v>0</v>
      </c>
      <c r="K23" s="116">
        <v>3762.31</v>
      </c>
      <c r="L23" s="116">
        <v>0.67</v>
      </c>
      <c r="M23" s="116">
        <v>17.05</v>
      </c>
      <c r="N23" s="116">
        <v>4.6399999999999997</v>
      </c>
    </row>
    <row r="24" spans="2:14" customFormat="1" ht="15.75">
      <c r="B24" s="60" t="s">
        <v>435</v>
      </c>
      <c r="C24" s="89">
        <v>1134600</v>
      </c>
      <c r="D24" s="89" t="s">
        <v>149</v>
      </c>
      <c r="E24" s="89">
        <v>1249</v>
      </c>
      <c r="F24" s="89" t="s">
        <v>431</v>
      </c>
      <c r="G24" s="89" t="s">
        <v>174</v>
      </c>
      <c r="H24" s="116">
        <v>35170</v>
      </c>
      <c r="I24" s="116">
        <v>3319.71</v>
      </c>
      <c r="J24" s="116">
        <v>0</v>
      </c>
      <c r="K24" s="116">
        <v>1167.54</v>
      </c>
      <c r="L24" s="116">
        <v>0.22</v>
      </c>
      <c r="M24" s="116">
        <v>5.29</v>
      </c>
      <c r="N24" s="116">
        <v>1.44</v>
      </c>
    </row>
    <row r="25" spans="2:14" customFormat="1" ht="15.75">
      <c r="B25" s="60" t="s">
        <v>436</v>
      </c>
      <c r="C25" s="89">
        <v>1101633</v>
      </c>
      <c r="D25" s="89" t="s">
        <v>149</v>
      </c>
      <c r="E25" s="89">
        <v>1224</v>
      </c>
      <c r="F25" s="89" t="s">
        <v>431</v>
      </c>
      <c r="G25" s="89" t="s">
        <v>174</v>
      </c>
      <c r="H25" s="116">
        <v>89260</v>
      </c>
      <c r="I25" s="116">
        <v>3346.63</v>
      </c>
      <c r="J25" s="116">
        <v>0</v>
      </c>
      <c r="K25" s="116">
        <v>2987.2</v>
      </c>
      <c r="L25" s="116">
        <v>0.06</v>
      </c>
      <c r="M25" s="116">
        <v>13.54</v>
      </c>
      <c r="N25" s="116">
        <v>3.68</v>
      </c>
    </row>
    <row r="26" spans="2:14" customFormat="1" ht="15.75">
      <c r="B26" s="60" t="s">
        <v>437</v>
      </c>
      <c r="C26" s="89">
        <v>1147438</v>
      </c>
      <c r="D26" s="89" t="s">
        <v>149</v>
      </c>
      <c r="E26" s="89">
        <v>1224</v>
      </c>
      <c r="F26" s="89" t="s">
        <v>431</v>
      </c>
      <c r="G26" s="89" t="s">
        <v>174</v>
      </c>
      <c r="H26" s="116">
        <v>4770</v>
      </c>
      <c r="I26" s="116">
        <v>3357.9</v>
      </c>
      <c r="J26" s="116">
        <v>0</v>
      </c>
      <c r="K26" s="116">
        <v>160.16999999999999</v>
      </c>
      <c r="L26" s="116">
        <v>0.05</v>
      </c>
      <c r="M26" s="116">
        <v>0.73</v>
      </c>
      <c r="N26" s="116">
        <v>0.2</v>
      </c>
    </row>
    <row r="27" spans="2:14" customFormat="1" ht="15.75">
      <c r="B27" s="60" t="s">
        <v>438</v>
      </c>
      <c r="C27" s="89">
        <v>1107549</v>
      </c>
      <c r="D27" s="89" t="s">
        <v>149</v>
      </c>
      <c r="E27" s="89">
        <v>1223</v>
      </c>
      <c r="F27" s="89" t="s">
        <v>431</v>
      </c>
      <c r="G27" s="89" t="s">
        <v>174</v>
      </c>
      <c r="H27" s="116">
        <v>829720</v>
      </c>
      <c r="I27" s="116">
        <v>335.39</v>
      </c>
      <c r="J27" s="116">
        <v>0</v>
      </c>
      <c r="K27" s="116">
        <v>2782.8</v>
      </c>
      <c r="L27" s="116">
        <v>0.22</v>
      </c>
      <c r="M27" s="116">
        <v>12.61</v>
      </c>
      <c r="N27" s="116">
        <v>3.43</v>
      </c>
    </row>
    <row r="28" spans="2:14" customFormat="1" ht="15.75">
      <c r="B28" s="60" t="s">
        <v>439</v>
      </c>
      <c r="C28" s="89">
        <v>1137561</v>
      </c>
      <c r="D28" s="89" t="s">
        <v>149</v>
      </c>
      <c r="E28" s="89">
        <v>1223</v>
      </c>
      <c r="F28" s="89" t="s">
        <v>431</v>
      </c>
      <c r="G28" s="89" t="s">
        <v>174</v>
      </c>
      <c r="H28" s="116">
        <v>58826</v>
      </c>
      <c r="I28" s="116">
        <v>3446.7</v>
      </c>
      <c r="J28" s="116">
        <v>0</v>
      </c>
      <c r="K28" s="116">
        <v>2027.56</v>
      </c>
      <c r="L28" s="116">
        <v>0.63</v>
      </c>
      <c r="M28" s="116">
        <v>9.19</v>
      </c>
      <c r="N28" s="116">
        <v>2.5</v>
      </c>
    </row>
    <row r="29" spans="2:14" customFormat="1" ht="15.75">
      <c r="B29" s="57" t="s">
        <v>83</v>
      </c>
      <c r="C29" s="87"/>
      <c r="D29" s="87"/>
      <c r="E29" s="87"/>
      <c r="F29" s="87"/>
      <c r="G29" s="87"/>
      <c r="H29" s="90"/>
      <c r="I29" s="90"/>
      <c r="J29" s="90"/>
      <c r="K29" s="90"/>
      <c r="L29" s="90"/>
      <c r="M29" s="90"/>
      <c r="N29" s="90"/>
    </row>
    <row r="30" spans="2:14" customFormat="1" ht="15.75">
      <c r="B30" s="60" t="s">
        <v>266</v>
      </c>
      <c r="C30" s="89"/>
      <c r="D30" s="89"/>
      <c r="E30" s="89"/>
      <c r="F30" s="89"/>
      <c r="G30" s="89"/>
      <c r="H30" s="116"/>
      <c r="I30" s="116"/>
      <c r="J30" s="116"/>
      <c r="K30" s="116"/>
      <c r="L30" s="116"/>
      <c r="M30" s="116"/>
      <c r="N30" s="116"/>
    </row>
    <row r="31" spans="2:14" customFormat="1" ht="15.75">
      <c r="B31" s="57" t="s">
        <v>71</v>
      </c>
      <c r="C31" s="87"/>
      <c r="D31" s="87"/>
      <c r="E31" s="87"/>
      <c r="F31" s="87"/>
      <c r="G31" s="87"/>
      <c r="H31" s="90"/>
      <c r="I31" s="90"/>
      <c r="J31" s="90"/>
      <c r="K31" s="90"/>
      <c r="L31" s="90"/>
      <c r="M31" s="90"/>
      <c r="N31" s="90"/>
    </row>
    <row r="32" spans="2:14" customFormat="1" ht="15.75">
      <c r="B32" s="60" t="s">
        <v>266</v>
      </c>
      <c r="C32" s="89"/>
      <c r="D32" s="89"/>
      <c r="E32" s="89"/>
      <c r="F32" s="89"/>
      <c r="G32" s="89"/>
      <c r="H32" s="116"/>
      <c r="I32" s="116"/>
      <c r="J32" s="116"/>
      <c r="K32" s="116"/>
      <c r="L32" s="116"/>
      <c r="M32" s="116"/>
      <c r="N32" s="116"/>
    </row>
    <row r="33" spans="2:14" customFormat="1" ht="15.75">
      <c r="B33" s="57" t="s">
        <v>85</v>
      </c>
      <c r="C33" s="87"/>
      <c r="D33" s="87"/>
      <c r="E33" s="87"/>
      <c r="F33" s="87"/>
      <c r="G33" s="87"/>
      <c r="H33" s="90"/>
      <c r="I33" s="90"/>
      <c r="J33" s="90"/>
      <c r="K33" s="90"/>
      <c r="L33" s="90"/>
      <c r="M33" s="90"/>
      <c r="N33" s="90"/>
    </row>
    <row r="34" spans="2:14" customFormat="1" ht="15.75">
      <c r="B34" s="60" t="s">
        <v>266</v>
      </c>
      <c r="C34" s="89"/>
      <c r="D34" s="89"/>
      <c r="E34" s="89"/>
      <c r="F34" s="89"/>
      <c r="G34" s="89"/>
      <c r="H34" s="116"/>
      <c r="I34" s="116"/>
      <c r="J34" s="116"/>
      <c r="K34" s="116"/>
      <c r="L34" s="116"/>
      <c r="M34" s="116"/>
      <c r="N34" s="116"/>
    </row>
    <row r="35" spans="2:14" customFormat="1" ht="15.75">
      <c r="B35" s="57" t="s">
        <v>240</v>
      </c>
      <c r="C35" s="87"/>
      <c r="D35" s="87"/>
      <c r="E35" s="87"/>
      <c r="F35" s="87"/>
      <c r="G35" s="87"/>
      <c r="H35" s="90">
        <v>15494</v>
      </c>
      <c r="I35" s="90"/>
      <c r="J35" s="90"/>
      <c r="K35" s="90">
        <v>2164.13</v>
      </c>
      <c r="L35" s="90"/>
      <c r="M35" s="90"/>
      <c r="N35" s="90">
        <v>2.67</v>
      </c>
    </row>
    <row r="36" spans="2:14" customFormat="1" ht="15.75">
      <c r="B36" s="57" t="s">
        <v>86</v>
      </c>
      <c r="C36" s="87"/>
      <c r="D36" s="87"/>
      <c r="E36" s="87"/>
      <c r="F36" s="87"/>
      <c r="G36" s="87"/>
      <c r="H36" s="90">
        <v>15494</v>
      </c>
      <c r="I36" s="90"/>
      <c r="J36" s="90"/>
      <c r="K36" s="90">
        <v>2164.13</v>
      </c>
      <c r="L36" s="90"/>
      <c r="M36" s="90"/>
      <c r="N36" s="90">
        <v>2.67</v>
      </c>
    </row>
    <row r="37" spans="2:14" customFormat="1" ht="15.75">
      <c r="B37" s="60" t="s">
        <v>440</v>
      </c>
      <c r="C37" s="89" t="s">
        <v>441</v>
      </c>
      <c r="D37" s="89" t="s">
        <v>341</v>
      </c>
      <c r="E37" s="89"/>
      <c r="F37" s="89" t="s">
        <v>426</v>
      </c>
      <c r="G37" s="89" t="s">
        <v>173</v>
      </c>
      <c r="H37" s="116">
        <v>480</v>
      </c>
      <c r="I37" s="116">
        <v>7148</v>
      </c>
      <c r="J37" s="116">
        <v>0</v>
      </c>
      <c r="K37" s="116">
        <v>125.2</v>
      </c>
      <c r="L37" s="116">
        <v>0</v>
      </c>
      <c r="M37" s="116">
        <v>0.56999999999999995</v>
      </c>
      <c r="N37" s="116">
        <v>0.15</v>
      </c>
    </row>
    <row r="38" spans="2:14" customFormat="1" ht="15.75">
      <c r="B38" s="60" t="s">
        <v>442</v>
      </c>
      <c r="C38" s="89" t="s">
        <v>443</v>
      </c>
      <c r="D38" s="89" t="s">
        <v>341</v>
      </c>
      <c r="E38" s="89"/>
      <c r="F38" s="89" t="s">
        <v>426</v>
      </c>
      <c r="G38" s="89" t="s">
        <v>173</v>
      </c>
      <c r="H38" s="116">
        <v>877</v>
      </c>
      <c r="I38" s="116">
        <v>2603</v>
      </c>
      <c r="J38" s="116">
        <v>0</v>
      </c>
      <c r="K38" s="116">
        <v>83.3</v>
      </c>
      <c r="L38" s="116">
        <v>0</v>
      </c>
      <c r="M38" s="116">
        <v>0.38</v>
      </c>
      <c r="N38" s="116">
        <v>0.1</v>
      </c>
    </row>
    <row r="39" spans="2:14" customFormat="1" ht="15.75">
      <c r="B39" s="60" t="s">
        <v>444</v>
      </c>
      <c r="C39" s="89" t="s">
        <v>445</v>
      </c>
      <c r="D39" s="89" t="s">
        <v>341</v>
      </c>
      <c r="E39" s="89"/>
      <c r="F39" s="89" t="s">
        <v>426</v>
      </c>
      <c r="G39" s="89" t="s">
        <v>173</v>
      </c>
      <c r="H39" s="116">
        <v>425</v>
      </c>
      <c r="I39" s="116">
        <v>10911</v>
      </c>
      <c r="J39" s="116">
        <v>0</v>
      </c>
      <c r="K39" s="116">
        <v>169.21</v>
      </c>
      <c r="L39" s="116">
        <v>0</v>
      </c>
      <c r="M39" s="116">
        <v>0.77</v>
      </c>
      <c r="N39" s="116">
        <v>0.21</v>
      </c>
    </row>
    <row r="40" spans="2:14" customFormat="1" ht="15.75">
      <c r="B40" s="60" t="s">
        <v>446</v>
      </c>
      <c r="C40" s="89" t="s">
        <v>447</v>
      </c>
      <c r="D40" s="89" t="s">
        <v>341</v>
      </c>
      <c r="E40" s="89"/>
      <c r="F40" s="89" t="s">
        <v>426</v>
      </c>
      <c r="G40" s="89" t="s">
        <v>173</v>
      </c>
      <c r="H40" s="116">
        <v>240</v>
      </c>
      <c r="I40" s="116">
        <v>3019</v>
      </c>
      <c r="J40" s="116">
        <v>0</v>
      </c>
      <c r="K40" s="116">
        <v>26.44</v>
      </c>
      <c r="L40" s="116">
        <v>0</v>
      </c>
      <c r="M40" s="116">
        <v>0.12</v>
      </c>
      <c r="N40" s="116">
        <v>0.03</v>
      </c>
    </row>
    <row r="41" spans="2:14" customFormat="1" ht="15.75">
      <c r="B41" s="60" t="s">
        <v>448</v>
      </c>
      <c r="C41" s="89" t="s">
        <v>449</v>
      </c>
      <c r="D41" s="89" t="s">
        <v>341</v>
      </c>
      <c r="E41" s="89"/>
      <c r="F41" s="89" t="s">
        <v>426</v>
      </c>
      <c r="G41" s="89" t="s">
        <v>173</v>
      </c>
      <c r="H41" s="116">
        <v>120</v>
      </c>
      <c r="I41" s="116">
        <v>13787</v>
      </c>
      <c r="J41" s="116">
        <v>0</v>
      </c>
      <c r="K41" s="116">
        <v>60.37</v>
      </c>
      <c r="L41" s="116">
        <v>0</v>
      </c>
      <c r="M41" s="116">
        <v>0.27</v>
      </c>
      <c r="N41" s="116">
        <v>7.0000000000000007E-2</v>
      </c>
    </row>
    <row r="42" spans="2:14" customFormat="1" ht="15.75">
      <c r="B42" s="60" t="s">
        <v>450</v>
      </c>
      <c r="C42" s="89" t="s">
        <v>451</v>
      </c>
      <c r="D42" s="89" t="s">
        <v>341</v>
      </c>
      <c r="E42" s="89"/>
      <c r="F42" s="89" t="s">
        <v>426</v>
      </c>
      <c r="G42" s="89" t="s">
        <v>173</v>
      </c>
      <c r="H42" s="116">
        <v>548</v>
      </c>
      <c r="I42" s="116">
        <v>4236</v>
      </c>
      <c r="J42" s="116">
        <v>0</v>
      </c>
      <c r="K42" s="116">
        <v>84.71</v>
      </c>
      <c r="L42" s="116">
        <v>0</v>
      </c>
      <c r="M42" s="116">
        <v>0.38</v>
      </c>
      <c r="N42" s="116">
        <v>0.1</v>
      </c>
    </row>
    <row r="43" spans="2:14" customFormat="1" ht="15.75">
      <c r="B43" s="60" t="s">
        <v>452</v>
      </c>
      <c r="C43" s="89" t="s">
        <v>453</v>
      </c>
      <c r="D43" s="89" t="s">
        <v>341</v>
      </c>
      <c r="E43" s="89"/>
      <c r="F43" s="89" t="s">
        <v>426</v>
      </c>
      <c r="G43" s="89" t="s">
        <v>173</v>
      </c>
      <c r="H43" s="116">
        <v>4422</v>
      </c>
      <c r="I43" s="116">
        <v>2659</v>
      </c>
      <c r="J43" s="116">
        <v>0</v>
      </c>
      <c r="K43" s="116">
        <v>429.05</v>
      </c>
      <c r="L43" s="116">
        <v>0</v>
      </c>
      <c r="M43" s="116">
        <v>1.94</v>
      </c>
      <c r="N43" s="116">
        <v>0.53</v>
      </c>
    </row>
    <row r="44" spans="2:14" customFormat="1" ht="15.75">
      <c r="B44" s="60" t="s">
        <v>454</v>
      </c>
      <c r="C44" s="89" t="s">
        <v>455</v>
      </c>
      <c r="D44" s="89" t="s">
        <v>341</v>
      </c>
      <c r="E44" s="89"/>
      <c r="F44" s="89" t="s">
        <v>426</v>
      </c>
      <c r="G44" s="89" t="s">
        <v>173</v>
      </c>
      <c r="H44" s="116">
        <v>249</v>
      </c>
      <c r="I44" s="116">
        <v>8329</v>
      </c>
      <c r="J44" s="116">
        <v>0</v>
      </c>
      <c r="K44" s="116">
        <v>75.680000000000007</v>
      </c>
      <c r="L44" s="116">
        <v>0</v>
      </c>
      <c r="M44" s="116">
        <v>0.34</v>
      </c>
      <c r="N44" s="116">
        <v>0.09</v>
      </c>
    </row>
    <row r="45" spans="2:14" customFormat="1" ht="15.75">
      <c r="B45" s="60" t="s">
        <v>456</v>
      </c>
      <c r="C45" s="89" t="s">
        <v>457</v>
      </c>
      <c r="D45" s="89" t="s">
        <v>341</v>
      </c>
      <c r="E45" s="89"/>
      <c r="F45" s="89" t="s">
        <v>426</v>
      </c>
      <c r="G45" s="89" t="s">
        <v>173</v>
      </c>
      <c r="H45" s="116">
        <v>798</v>
      </c>
      <c r="I45" s="116">
        <v>2953</v>
      </c>
      <c r="J45" s="116">
        <v>0</v>
      </c>
      <c r="K45" s="116">
        <v>85.99</v>
      </c>
      <c r="L45" s="116">
        <v>0</v>
      </c>
      <c r="M45" s="116">
        <v>0.39</v>
      </c>
      <c r="N45" s="116">
        <v>0.11</v>
      </c>
    </row>
    <row r="46" spans="2:14" customFormat="1" ht="15.75">
      <c r="B46" s="60" t="s">
        <v>458</v>
      </c>
      <c r="C46" s="89" t="s">
        <v>459</v>
      </c>
      <c r="D46" s="89" t="s">
        <v>341</v>
      </c>
      <c r="E46" s="89"/>
      <c r="F46" s="89" t="s">
        <v>426</v>
      </c>
      <c r="G46" s="89" t="s">
        <v>173</v>
      </c>
      <c r="H46" s="116">
        <v>240</v>
      </c>
      <c r="I46" s="116">
        <v>6688</v>
      </c>
      <c r="J46" s="116">
        <v>0</v>
      </c>
      <c r="K46" s="116">
        <v>58.57</v>
      </c>
      <c r="L46" s="116">
        <v>0</v>
      </c>
      <c r="M46" s="116">
        <v>0.27</v>
      </c>
      <c r="N46" s="116">
        <v>7.0000000000000007E-2</v>
      </c>
    </row>
    <row r="47" spans="2:14" customFormat="1" ht="15.75">
      <c r="B47" s="60" t="s">
        <v>460</v>
      </c>
      <c r="C47" s="89" t="s">
        <v>461</v>
      </c>
      <c r="D47" s="89" t="s">
        <v>341</v>
      </c>
      <c r="E47" s="89"/>
      <c r="F47" s="89" t="s">
        <v>426</v>
      </c>
      <c r="G47" s="89" t="s">
        <v>173</v>
      </c>
      <c r="H47" s="116">
        <v>900</v>
      </c>
      <c r="I47" s="116">
        <v>3532</v>
      </c>
      <c r="J47" s="116">
        <v>0</v>
      </c>
      <c r="K47" s="116">
        <v>115.99</v>
      </c>
      <c r="L47" s="116">
        <v>0</v>
      </c>
      <c r="M47" s="116">
        <v>0.53</v>
      </c>
      <c r="N47" s="116">
        <v>0.14000000000000001</v>
      </c>
    </row>
    <row r="48" spans="2:14" customFormat="1" ht="15.75">
      <c r="B48" s="60" t="s">
        <v>462</v>
      </c>
      <c r="C48" s="89" t="s">
        <v>463</v>
      </c>
      <c r="D48" s="89" t="s">
        <v>341</v>
      </c>
      <c r="E48" s="89"/>
      <c r="F48" s="89" t="s">
        <v>426</v>
      </c>
      <c r="G48" s="89" t="s">
        <v>173</v>
      </c>
      <c r="H48" s="116">
        <v>411</v>
      </c>
      <c r="I48" s="116">
        <v>5885</v>
      </c>
      <c r="J48" s="116">
        <v>0</v>
      </c>
      <c r="K48" s="116">
        <v>88.26</v>
      </c>
      <c r="L48" s="116">
        <v>0</v>
      </c>
      <c r="M48" s="116">
        <v>0.4</v>
      </c>
      <c r="N48" s="116">
        <v>0.11</v>
      </c>
    </row>
    <row r="49" spans="2:14">
      <c r="B49" s="60" t="s">
        <v>464</v>
      </c>
      <c r="C49" s="89" t="s">
        <v>465</v>
      </c>
      <c r="D49" s="89" t="s">
        <v>341</v>
      </c>
      <c r="E49" s="89"/>
      <c r="F49" s="89" t="s">
        <v>426</v>
      </c>
      <c r="G49" s="89" t="s">
        <v>173</v>
      </c>
      <c r="H49" s="116">
        <v>885</v>
      </c>
      <c r="I49" s="116">
        <v>6144</v>
      </c>
      <c r="J49" s="116">
        <v>0</v>
      </c>
      <c r="K49" s="116">
        <v>198.41</v>
      </c>
      <c r="L49" s="116">
        <v>0</v>
      </c>
      <c r="M49" s="116">
        <v>0.9</v>
      </c>
      <c r="N49" s="116">
        <v>0.24</v>
      </c>
    </row>
    <row r="50" spans="2:14">
      <c r="B50" s="60" t="s">
        <v>466</v>
      </c>
      <c r="C50" s="89" t="s">
        <v>467</v>
      </c>
      <c r="D50" s="89" t="s">
        <v>341</v>
      </c>
      <c r="E50" s="89"/>
      <c r="F50" s="89" t="s">
        <v>426</v>
      </c>
      <c r="G50" s="89" t="s">
        <v>173</v>
      </c>
      <c r="H50" s="116">
        <v>210</v>
      </c>
      <c r="I50" s="116">
        <v>7547</v>
      </c>
      <c r="J50" s="116">
        <v>0</v>
      </c>
      <c r="K50" s="116">
        <v>57.83</v>
      </c>
      <c r="L50" s="116">
        <v>0</v>
      </c>
      <c r="M50" s="116">
        <v>0.26</v>
      </c>
      <c r="N50" s="116">
        <v>7.0000000000000007E-2</v>
      </c>
    </row>
    <row r="51" spans="2:14">
      <c r="B51" s="60" t="s">
        <v>468</v>
      </c>
      <c r="C51" s="89" t="s">
        <v>469</v>
      </c>
      <c r="D51" s="89" t="s">
        <v>341</v>
      </c>
      <c r="E51" s="89"/>
      <c r="F51" s="89" t="s">
        <v>426</v>
      </c>
      <c r="G51" s="89" t="s">
        <v>173</v>
      </c>
      <c r="H51" s="116">
        <v>156</v>
      </c>
      <c r="I51" s="116">
        <v>5163</v>
      </c>
      <c r="J51" s="116">
        <v>0</v>
      </c>
      <c r="K51" s="116">
        <v>29.39</v>
      </c>
      <c r="L51" s="116">
        <v>0</v>
      </c>
      <c r="M51" s="116">
        <v>0.13</v>
      </c>
      <c r="N51" s="116">
        <v>0.04</v>
      </c>
    </row>
    <row r="52" spans="2:14">
      <c r="B52" s="60" t="s">
        <v>470</v>
      </c>
      <c r="C52" s="89" t="s">
        <v>471</v>
      </c>
      <c r="D52" s="89" t="s">
        <v>26</v>
      </c>
      <c r="E52" s="89"/>
      <c r="F52" s="89" t="s">
        <v>426</v>
      </c>
      <c r="G52" s="89" t="s">
        <v>175</v>
      </c>
      <c r="H52" s="116">
        <v>900</v>
      </c>
      <c r="I52" s="116">
        <v>1096.2</v>
      </c>
      <c r="J52" s="116">
        <v>0</v>
      </c>
      <c r="K52" s="116">
        <v>41.69</v>
      </c>
      <c r="L52" s="116">
        <v>0</v>
      </c>
      <c r="M52" s="116">
        <v>0.19</v>
      </c>
      <c r="N52" s="116">
        <v>0.05</v>
      </c>
    </row>
    <row r="53" spans="2:14">
      <c r="B53" s="60" t="s">
        <v>472</v>
      </c>
      <c r="C53" s="89" t="s">
        <v>473</v>
      </c>
      <c r="D53" s="89" t="s">
        <v>341</v>
      </c>
      <c r="E53" s="89"/>
      <c r="F53" s="89" t="s">
        <v>426</v>
      </c>
      <c r="G53" s="89" t="s">
        <v>173</v>
      </c>
      <c r="H53" s="116">
        <v>432</v>
      </c>
      <c r="I53" s="116">
        <v>3189</v>
      </c>
      <c r="J53" s="116">
        <v>0</v>
      </c>
      <c r="K53" s="116">
        <v>50.27</v>
      </c>
      <c r="L53" s="116">
        <v>0</v>
      </c>
      <c r="M53" s="116">
        <v>0.23</v>
      </c>
      <c r="N53" s="116">
        <v>0.06</v>
      </c>
    </row>
    <row r="54" spans="2:14">
      <c r="B54" s="60" t="s">
        <v>474</v>
      </c>
      <c r="C54" s="89" t="s">
        <v>475</v>
      </c>
      <c r="D54" s="89" t="s">
        <v>341</v>
      </c>
      <c r="E54" s="89"/>
      <c r="F54" s="89" t="s">
        <v>426</v>
      </c>
      <c r="G54" s="89" t="s">
        <v>173</v>
      </c>
      <c r="H54" s="116">
        <v>1430</v>
      </c>
      <c r="I54" s="116">
        <v>4269</v>
      </c>
      <c r="J54" s="116">
        <v>0</v>
      </c>
      <c r="K54" s="116">
        <v>222.76</v>
      </c>
      <c r="L54" s="116">
        <v>0</v>
      </c>
      <c r="M54" s="116">
        <v>1.01</v>
      </c>
      <c r="N54" s="116">
        <v>0.27</v>
      </c>
    </row>
    <row r="55" spans="2:14">
      <c r="B55" s="60" t="s">
        <v>476</v>
      </c>
      <c r="C55" s="89" t="s">
        <v>477</v>
      </c>
      <c r="D55" s="89" t="s">
        <v>341</v>
      </c>
      <c r="E55" s="89"/>
      <c r="F55" s="89" t="s">
        <v>426</v>
      </c>
      <c r="G55" s="89" t="s">
        <v>173</v>
      </c>
      <c r="H55" s="116">
        <v>386</v>
      </c>
      <c r="I55" s="116">
        <v>3011</v>
      </c>
      <c r="J55" s="116">
        <v>0</v>
      </c>
      <c r="K55" s="116">
        <v>42.41</v>
      </c>
      <c r="L55" s="116">
        <v>0</v>
      </c>
      <c r="M55" s="116">
        <v>0.19</v>
      </c>
      <c r="N55" s="116">
        <v>0.05</v>
      </c>
    </row>
    <row r="56" spans="2:14">
      <c r="B56" s="60" t="s">
        <v>478</v>
      </c>
      <c r="C56" s="89" t="s">
        <v>479</v>
      </c>
      <c r="D56" s="89" t="s">
        <v>341</v>
      </c>
      <c r="E56" s="89"/>
      <c r="F56" s="89" t="s">
        <v>426</v>
      </c>
      <c r="G56" s="89" t="s">
        <v>173</v>
      </c>
      <c r="H56" s="116">
        <v>665</v>
      </c>
      <c r="I56" s="116">
        <v>2855</v>
      </c>
      <c r="J56" s="116">
        <v>0</v>
      </c>
      <c r="K56" s="116">
        <v>69.28</v>
      </c>
      <c r="L56" s="116">
        <v>0</v>
      </c>
      <c r="M56" s="116">
        <v>0.31</v>
      </c>
      <c r="N56" s="116">
        <v>0.09</v>
      </c>
    </row>
    <row r="57" spans="2:14">
      <c r="B57" s="60" t="s">
        <v>480</v>
      </c>
      <c r="C57" s="89" t="s">
        <v>481</v>
      </c>
      <c r="D57" s="89" t="s">
        <v>26</v>
      </c>
      <c r="E57" s="89"/>
      <c r="F57" s="89" t="s">
        <v>426</v>
      </c>
      <c r="G57" s="89" t="s">
        <v>175</v>
      </c>
      <c r="H57" s="116">
        <v>720</v>
      </c>
      <c r="I57" s="116">
        <v>1620.8</v>
      </c>
      <c r="J57" s="116">
        <v>0</v>
      </c>
      <c r="K57" s="116">
        <v>49.31</v>
      </c>
      <c r="L57" s="116">
        <v>0</v>
      </c>
      <c r="M57" s="116">
        <v>0.22</v>
      </c>
      <c r="N57" s="116">
        <v>0.06</v>
      </c>
    </row>
    <row r="58" spans="2:14">
      <c r="B58" s="57" t="s">
        <v>87</v>
      </c>
      <c r="C58" s="87"/>
      <c r="D58" s="87"/>
      <c r="E58" s="87"/>
      <c r="F58" s="87"/>
      <c r="G58" s="87"/>
      <c r="H58" s="90"/>
      <c r="I58" s="90"/>
      <c r="J58" s="90"/>
      <c r="K58" s="90"/>
      <c r="L58" s="90"/>
      <c r="M58" s="90"/>
      <c r="N58" s="90"/>
    </row>
    <row r="59" spans="2:14">
      <c r="B59" s="60" t="s">
        <v>266</v>
      </c>
      <c r="C59" s="89"/>
      <c r="D59" s="89"/>
      <c r="E59" s="89"/>
      <c r="F59" s="89"/>
      <c r="G59" s="89"/>
      <c r="H59" s="116"/>
      <c r="I59" s="116"/>
      <c r="J59" s="116"/>
      <c r="K59" s="116"/>
      <c r="L59" s="116"/>
      <c r="M59" s="116"/>
      <c r="N59" s="116"/>
    </row>
    <row r="60" spans="2:14">
      <c r="B60" s="57" t="s">
        <v>71</v>
      </c>
      <c r="C60" s="87"/>
      <c r="D60" s="87"/>
      <c r="E60" s="87"/>
      <c r="F60" s="87"/>
      <c r="G60" s="87"/>
      <c r="H60" s="90"/>
      <c r="I60" s="90"/>
      <c r="J60" s="90"/>
      <c r="K60" s="90"/>
      <c r="L60" s="90"/>
      <c r="M60" s="90"/>
      <c r="N60" s="90"/>
    </row>
    <row r="61" spans="2:14">
      <c r="B61" s="60" t="s">
        <v>266</v>
      </c>
      <c r="C61" s="89"/>
      <c r="D61" s="89"/>
      <c r="E61" s="89"/>
      <c r="F61" s="89"/>
      <c r="G61" s="89"/>
      <c r="H61" s="116"/>
      <c r="I61" s="116"/>
      <c r="J61" s="116"/>
      <c r="K61" s="116"/>
      <c r="L61" s="116"/>
      <c r="M61" s="116"/>
      <c r="N61" s="116"/>
    </row>
    <row r="62" spans="2:14">
      <c r="B62" s="57" t="s">
        <v>85</v>
      </c>
      <c r="C62" s="87"/>
      <c r="D62" s="87"/>
      <c r="E62" s="87"/>
      <c r="F62" s="87"/>
      <c r="G62" s="87"/>
      <c r="H62" s="90"/>
      <c r="I62" s="90"/>
      <c r="J62" s="90"/>
      <c r="K62" s="90"/>
      <c r="L62" s="90"/>
      <c r="M62" s="90"/>
      <c r="N62" s="90"/>
    </row>
    <row r="63" spans="2:14">
      <c r="B63" s="115" t="s">
        <v>266</v>
      </c>
      <c r="C63" s="89"/>
      <c r="D63" s="89"/>
      <c r="E63" s="89"/>
      <c r="F63" s="89"/>
      <c r="G63" s="89"/>
      <c r="H63" s="116"/>
      <c r="I63" s="116"/>
      <c r="J63" s="116"/>
      <c r="K63" s="116"/>
      <c r="L63" s="116"/>
      <c r="M63" s="116"/>
      <c r="N63" s="116"/>
    </row>
    <row r="64" spans="2:14">
      <c r="B64" s="113" t="s">
        <v>258</v>
      </c>
      <c r="D64" s="1"/>
      <c r="E64" s="1"/>
      <c r="F64" s="1"/>
      <c r="G64" s="1"/>
    </row>
    <row r="65" spans="2:7">
      <c r="B65" s="113" t="s">
        <v>140</v>
      </c>
      <c r="D65" s="1"/>
      <c r="E65" s="1"/>
      <c r="F65" s="1"/>
      <c r="G65" s="1"/>
    </row>
    <row r="66" spans="2:7">
      <c r="B66" s="113" t="s">
        <v>254</v>
      </c>
      <c r="D66" s="1"/>
      <c r="E66" s="1"/>
      <c r="F66" s="1"/>
      <c r="G66" s="1"/>
    </row>
    <row r="67" spans="2:7">
      <c r="B67" s="113" t="s">
        <v>255</v>
      </c>
      <c r="D67" s="1"/>
      <c r="E67" s="1"/>
      <c r="F67" s="1"/>
      <c r="G67" s="1"/>
    </row>
    <row r="68" spans="2:7">
      <c r="B68" s="112" t="s">
        <v>256</v>
      </c>
      <c r="D68" s="1"/>
      <c r="E68" s="1"/>
      <c r="F68" s="1"/>
      <c r="G68" s="1"/>
    </row>
    <row r="69" spans="2:7">
      <c r="D69" s="1"/>
      <c r="E69" s="1"/>
      <c r="F69" s="1"/>
      <c r="G69" s="1"/>
    </row>
    <row r="70" spans="2:7">
      <c r="D70" s="1"/>
      <c r="E70" s="1"/>
      <c r="F70" s="1"/>
      <c r="G70" s="1"/>
    </row>
    <row r="71" spans="2:7">
      <c r="D71" s="1"/>
      <c r="E71" s="1"/>
      <c r="F71" s="1"/>
      <c r="G71" s="1"/>
    </row>
    <row r="72" spans="2:7">
      <c r="D72" s="1"/>
      <c r="E72" s="1"/>
      <c r="F72" s="1"/>
      <c r="G72" s="1"/>
    </row>
    <row r="73" spans="2:7">
      <c r="D73" s="1"/>
      <c r="E73" s="1"/>
      <c r="F73" s="1"/>
      <c r="G73" s="1"/>
    </row>
    <row r="74" spans="2:7">
      <c r="D74" s="1"/>
      <c r="E74" s="1"/>
      <c r="F74" s="1"/>
      <c r="G74" s="1"/>
    </row>
    <row r="75" spans="2:7">
      <c r="D75" s="1"/>
      <c r="E75" s="1"/>
      <c r="F75" s="1"/>
      <c r="G75" s="1"/>
    </row>
    <row r="76" spans="2:7">
      <c r="D76" s="1"/>
      <c r="E76" s="1"/>
      <c r="F76" s="1"/>
      <c r="G76" s="1"/>
    </row>
    <row r="77" spans="2:7">
      <c r="D77" s="1"/>
      <c r="E77" s="1"/>
      <c r="F77" s="1"/>
      <c r="G77" s="1"/>
    </row>
    <row r="78" spans="2:7">
      <c r="D78" s="1"/>
      <c r="E78" s="1"/>
      <c r="F78" s="1"/>
      <c r="G78" s="1"/>
    </row>
    <row r="79" spans="2:7">
      <c r="D79" s="1"/>
      <c r="E79" s="1"/>
      <c r="F79" s="1"/>
      <c r="G79" s="1"/>
    </row>
    <row r="80" spans="2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2"/>
      <c r="D250" s="1"/>
      <c r="E250" s="1"/>
      <c r="F250" s="1"/>
      <c r="G250" s="1"/>
    </row>
    <row r="251" spans="2:7">
      <c r="B251" s="32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A49:XFD1048576 J5:J7 A5:I11 K5:XFD11 J10:J11"/>
  </dataValidations>
  <pageMargins left="0" right="0" top="0.5" bottom="0.5" header="0" footer="0.25"/>
  <pageSetup paperSize="9" scale="44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workbookViewId="0">
      <selection activeCell="B1" sqref="B1:O3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5.7109375" style="2" bestFit="1" customWidth="1"/>
    <col min="4" max="4" width="10.5703125" style="2" bestFit="1" customWidth="1"/>
    <col min="5" max="5" width="8.28515625" style="2" customWidth="1"/>
    <col min="6" max="6" width="9.7109375" style="1" bestFit="1" customWidth="1"/>
    <col min="7" max="7" width="5.5703125" style="1" customWidth="1"/>
    <col min="8" max="8" width="8.7109375" style="1" bestFit="1" customWidth="1"/>
    <col min="9" max="9" width="12.5703125" style="1" bestFit="1" customWidth="1"/>
    <col min="10" max="10" width="10" style="1" bestFit="1" customWidth="1"/>
    <col min="11" max="11" width="13.140625" style="1" customWidth="1"/>
    <col min="12" max="12" width="10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1" t="s">
        <v>274</v>
      </c>
    </row>
    <row r="2" spans="2:65">
      <c r="B2" s="81" t="s">
        <v>275</v>
      </c>
    </row>
    <row r="3" spans="2:65">
      <c r="B3" s="81" t="s">
        <v>276</v>
      </c>
    </row>
    <row r="4" spans="2:65">
      <c r="B4" s="81" t="s">
        <v>277</v>
      </c>
    </row>
    <row r="6" spans="2:65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5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M7" s="3"/>
    </row>
    <row r="8" spans="2:65" s="3" customFormat="1" ht="63">
      <c r="B8" s="20" t="s">
        <v>143</v>
      </c>
      <c r="C8" s="25" t="s">
        <v>46</v>
      </c>
      <c r="D8" s="76" t="s">
        <v>148</v>
      </c>
      <c r="E8" s="48" t="s">
        <v>145</v>
      </c>
      <c r="F8" s="78" t="s">
        <v>79</v>
      </c>
      <c r="G8" s="25" t="s">
        <v>15</v>
      </c>
      <c r="H8" s="25" t="s">
        <v>80</v>
      </c>
      <c r="I8" s="25" t="s">
        <v>129</v>
      </c>
      <c r="J8" s="25" t="s">
        <v>257</v>
      </c>
      <c r="K8" s="25" t="s">
        <v>253</v>
      </c>
      <c r="L8" s="25" t="s">
        <v>73</v>
      </c>
      <c r="M8" s="25" t="s">
        <v>67</v>
      </c>
      <c r="N8" s="48" t="s">
        <v>179</v>
      </c>
      <c r="O8" s="26" t="s">
        <v>181</v>
      </c>
      <c r="Q8" s="1"/>
      <c r="BH8" s="1"/>
      <c r="BI8" s="1"/>
    </row>
    <row r="9" spans="2:65" s="3" customFormat="1" ht="20.25">
      <c r="B9" s="15"/>
      <c r="C9" s="16"/>
      <c r="D9" s="16"/>
      <c r="E9" s="16"/>
      <c r="F9" s="16"/>
      <c r="G9" s="16"/>
      <c r="H9" s="16"/>
      <c r="I9" s="16"/>
      <c r="J9" s="27" t="s">
        <v>259</v>
      </c>
      <c r="K9" s="27" t="s">
        <v>74</v>
      </c>
      <c r="L9" s="27" t="s">
        <v>251</v>
      </c>
      <c r="M9" s="27" t="s">
        <v>20</v>
      </c>
      <c r="N9" s="27" t="s">
        <v>20</v>
      </c>
      <c r="O9" s="28" t="s">
        <v>20</v>
      </c>
      <c r="BG9" s="1"/>
      <c r="BH9" s="1"/>
      <c r="BI9" s="1"/>
      <c r="BM9" s="4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3" t="s">
        <v>12</v>
      </c>
      <c r="O10" s="63" t="s">
        <v>13</v>
      </c>
      <c r="P10" s="5"/>
      <c r="BG10" s="1"/>
      <c r="BH10" s="3"/>
      <c r="BI10" s="1"/>
    </row>
    <row r="11" spans="2:65" s="4" customFormat="1" ht="18" customHeight="1">
      <c r="B11" s="56" t="s">
        <v>30</v>
      </c>
      <c r="C11" s="84"/>
      <c r="D11" s="84"/>
      <c r="E11" s="84"/>
      <c r="F11" s="84"/>
      <c r="G11" s="84"/>
      <c r="H11" s="84"/>
      <c r="I11" s="84"/>
      <c r="J11" s="83">
        <v>446.57</v>
      </c>
      <c r="K11" s="83"/>
      <c r="L11" s="83">
        <v>259.85000000000002</v>
      </c>
      <c r="M11" s="83"/>
      <c r="N11" s="83"/>
      <c r="O11" s="83">
        <v>0.32</v>
      </c>
      <c r="P11" s="5"/>
      <c r="BG11" s="1"/>
      <c r="BH11" s="3"/>
      <c r="BI11" s="1"/>
      <c r="BM11" s="1"/>
    </row>
    <row r="12" spans="2:65" customFormat="1" ht="18" customHeight="1">
      <c r="B12" s="59" t="s">
        <v>24</v>
      </c>
      <c r="C12" s="87"/>
      <c r="D12" s="87"/>
      <c r="E12" s="87"/>
      <c r="F12" s="87"/>
      <c r="G12" s="87"/>
      <c r="H12" s="87"/>
      <c r="I12" s="87"/>
      <c r="J12" s="90"/>
      <c r="K12" s="90"/>
      <c r="L12" s="90"/>
      <c r="M12" s="90"/>
      <c r="N12" s="90"/>
      <c r="O12" s="90"/>
    </row>
    <row r="13" spans="2:65" customFormat="1" ht="15.75">
      <c r="B13" s="59" t="s">
        <v>57</v>
      </c>
      <c r="C13" s="87"/>
      <c r="D13" s="87"/>
      <c r="E13" s="87"/>
      <c r="F13" s="87"/>
      <c r="G13" s="87"/>
      <c r="H13" s="87"/>
      <c r="I13" s="87"/>
      <c r="J13" s="90"/>
      <c r="K13" s="90"/>
      <c r="L13" s="90"/>
      <c r="M13" s="90"/>
      <c r="N13" s="90"/>
      <c r="O13" s="90"/>
    </row>
    <row r="14" spans="2:65" customFormat="1" ht="15.75">
      <c r="B14" s="65" t="s">
        <v>266</v>
      </c>
      <c r="C14" s="89"/>
      <c r="D14" s="89"/>
      <c r="E14" s="89"/>
      <c r="F14" s="89"/>
      <c r="G14" s="89"/>
      <c r="H14" s="89"/>
      <c r="I14" s="89"/>
      <c r="J14" s="116"/>
      <c r="K14" s="116"/>
      <c r="L14" s="116"/>
      <c r="M14" s="118"/>
      <c r="N14" s="116"/>
      <c r="O14" s="116"/>
    </row>
    <row r="15" spans="2:65" customFormat="1" ht="15.75">
      <c r="B15" s="59" t="s">
        <v>482</v>
      </c>
      <c r="C15" s="87"/>
      <c r="D15" s="87"/>
      <c r="E15" s="87"/>
      <c r="F15" s="87"/>
      <c r="G15" s="87"/>
      <c r="H15" s="87"/>
      <c r="I15" s="87"/>
      <c r="J15" s="90"/>
      <c r="K15" s="90"/>
      <c r="L15" s="90"/>
      <c r="M15" s="90"/>
      <c r="N15" s="90"/>
      <c r="O15" s="90"/>
    </row>
    <row r="16" spans="2:65" customFormat="1" ht="15.75">
      <c r="B16" s="65" t="s">
        <v>266</v>
      </c>
      <c r="C16" s="89"/>
      <c r="D16" s="89"/>
      <c r="E16" s="89"/>
      <c r="F16" s="89"/>
      <c r="G16" s="89"/>
      <c r="H16" s="89"/>
      <c r="I16" s="89"/>
      <c r="J16" s="116"/>
      <c r="K16" s="116"/>
      <c r="L16" s="116"/>
      <c r="M16" s="118"/>
      <c r="N16" s="116"/>
      <c r="O16" s="116"/>
    </row>
    <row r="17" spans="2:15" customFormat="1" ht="15.75">
      <c r="B17" s="59" t="s">
        <v>28</v>
      </c>
      <c r="C17" s="87"/>
      <c r="D17" s="87"/>
      <c r="E17" s="87"/>
      <c r="F17" s="87"/>
      <c r="G17" s="87"/>
      <c r="H17" s="87"/>
      <c r="I17" s="87"/>
      <c r="J17" s="90"/>
      <c r="K17" s="90"/>
      <c r="L17" s="90"/>
      <c r="M17" s="90"/>
      <c r="N17" s="90"/>
      <c r="O17" s="90"/>
    </row>
    <row r="18" spans="2:15" customFormat="1" ht="15.75">
      <c r="B18" s="65" t="s">
        <v>266</v>
      </c>
      <c r="C18" s="89"/>
      <c r="D18" s="89"/>
      <c r="E18" s="89"/>
      <c r="F18" s="89"/>
      <c r="G18" s="89"/>
      <c r="H18" s="89"/>
      <c r="I18" s="89"/>
      <c r="J18" s="116"/>
      <c r="K18" s="116"/>
      <c r="L18" s="116"/>
      <c r="M18" s="118"/>
      <c r="N18" s="116"/>
      <c r="O18" s="116"/>
    </row>
    <row r="19" spans="2:15" customFormat="1" ht="15.75">
      <c r="B19" s="59" t="s">
        <v>71</v>
      </c>
      <c r="C19" s="87"/>
      <c r="D19" s="87"/>
      <c r="E19" s="87"/>
      <c r="F19" s="87"/>
      <c r="G19" s="87"/>
      <c r="H19" s="87"/>
      <c r="I19" s="87"/>
      <c r="J19" s="90"/>
      <c r="K19" s="90"/>
      <c r="L19" s="90"/>
      <c r="M19" s="90"/>
      <c r="N19" s="90"/>
      <c r="O19" s="90"/>
    </row>
    <row r="20" spans="2:15" customFormat="1" ht="15.75">
      <c r="B20" s="65" t="s">
        <v>266</v>
      </c>
      <c r="C20" s="89"/>
      <c r="D20" s="89"/>
      <c r="E20" s="89"/>
      <c r="F20" s="89"/>
      <c r="G20" s="89"/>
      <c r="H20" s="89"/>
      <c r="I20" s="89"/>
      <c r="J20" s="116"/>
      <c r="K20" s="116"/>
      <c r="L20" s="116"/>
      <c r="M20" s="118"/>
      <c r="N20" s="116"/>
      <c r="O20" s="116"/>
    </row>
    <row r="21" spans="2:15" customFormat="1" ht="15.75">
      <c r="B21" s="59" t="s">
        <v>240</v>
      </c>
      <c r="C21" s="87"/>
      <c r="D21" s="87"/>
      <c r="E21" s="87"/>
      <c r="F21" s="87"/>
      <c r="G21" s="87"/>
      <c r="H21" s="87"/>
      <c r="I21" s="87"/>
      <c r="J21" s="90">
        <v>446.57</v>
      </c>
      <c r="K21" s="90"/>
      <c r="L21" s="90">
        <v>259.85000000000002</v>
      </c>
      <c r="M21" s="90"/>
      <c r="N21" s="90"/>
      <c r="O21" s="90">
        <v>0.32</v>
      </c>
    </row>
    <row r="22" spans="2:15" customFormat="1" ht="15.75">
      <c r="B22" s="59" t="s">
        <v>57</v>
      </c>
      <c r="C22" s="87"/>
      <c r="D22" s="87"/>
      <c r="E22" s="87"/>
      <c r="F22" s="87"/>
      <c r="G22" s="87"/>
      <c r="H22" s="87"/>
      <c r="I22" s="87"/>
      <c r="J22" s="90"/>
      <c r="K22" s="90"/>
      <c r="L22" s="90"/>
      <c r="M22" s="90"/>
      <c r="N22" s="90"/>
      <c r="O22" s="90"/>
    </row>
    <row r="23" spans="2:15" customFormat="1" ht="15.75">
      <c r="B23" s="65" t="s">
        <v>266</v>
      </c>
      <c r="C23" s="89"/>
      <c r="D23" s="89"/>
      <c r="E23" s="89"/>
      <c r="F23" s="89"/>
      <c r="G23" s="89"/>
      <c r="H23" s="89"/>
      <c r="I23" s="89"/>
      <c r="J23" s="116"/>
      <c r="K23" s="116"/>
      <c r="L23" s="116"/>
      <c r="M23" s="118"/>
      <c r="N23" s="116"/>
      <c r="O23" s="116"/>
    </row>
    <row r="24" spans="2:15">
      <c r="B24" s="59" t="s">
        <v>482</v>
      </c>
      <c r="C24" s="87"/>
      <c r="D24" s="87"/>
      <c r="E24" s="87"/>
      <c r="F24" s="87"/>
      <c r="G24" s="87"/>
      <c r="H24" s="87"/>
      <c r="I24" s="87"/>
      <c r="J24" s="90"/>
      <c r="K24" s="90"/>
      <c r="L24" s="90"/>
      <c r="M24" s="90"/>
      <c r="N24" s="90"/>
      <c r="O24" s="90"/>
    </row>
    <row r="25" spans="2:15">
      <c r="B25" s="65" t="s">
        <v>266</v>
      </c>
      <c r="C25" s="89"/>
      <c r="D25" s="89"/>
      <c r="E25" s="89"/>
      <c r="F25" s="89"/>
      <c r="G25" s="89"/>
      <c r="H25" s="89"/>
      <c r="I25" s="89"/>
      <c r="J25" s="116"/>
      <c r="K25" s="116"/>
      <c r="L25" s="116"/>
      <c r="M25" s="118"/>
      <c r="N25" s="116"/>
      <c r="O25" s="116"/>
    </row>
    <row r="26" spans="2:15">
      <c r="B26" s="59" t="s">
        <v>28</v>
      </c>
      <c r="C26" s="87"/>
      <c r="D26" s="87"/>
      <c r="E26" s="87"/>
      <c r="F26" s="87"/>
      <c r="G26" s="87"/>
      <c r="H26" s="87"/>
      <c r="I26" s="87"/>
      <c r="J26" s="90">
        <v>446.57</v>
      </c>
      <c r="K26" s="90"/>
      <c r="L26" s="90">
        <v>259.85000000000002</v>
      </c>
      <c r="M26" s="90"/>
      <c r="N26" s="90"/>
      <c r="O26" s="90">
        <v>0.32</v>
      </c>
    </row>
    <row r="27" spans="2:15">
      <c r="B27" s="65" t="s">
        <v>483</v>
      </c>
      <c r="C27" s="89" t="s">
        <v>484</v>
      </c>
      <c r="D27" s="89" t="s">
        <v>26</v>
      </c>
      <c r="E27" s="89"/>
      <c r="F27" s="89" t="s">
        <v>426</v>
      </c>
      <c r="G27" s="89">
        <v>0</v>
      </c>
      <c r="H27" s="89" t="s">
        <v>279</v>
      </c>
      <c r="I27" s="89" t="s">
        <v>173</v>
      </c>
      <c r="J27" s="116">
        <v>250.23</v>
      </c>
      <c r="K27" s="116">
        <v>45134.225599999998</v>
      </c>
      <c r="L27" s="116">
        <v>112.94</v>
      </c>
      <c r="M27" s="118">
        <v>0</v>
      </c>
      <c r="N27" s="116">
        <v>43.46</v>
      </c>
      <c r="O27" s="116">
        <v>0.14000000000000001</v>
      </c>
    </row>
    <row r="28" spans="2:15">
      <c r="B28" s="65" t="s">
        <v>485</v>
      </c>
      <c r="C28" s="89" t="s">
        <v>486</v>
      </c>
      <c r="D28" s="89" t="s">
        <v>26</v>
      </c>
      <c r="E28" s="89">
        <v>5617</v>
      </c>
      <c r="F28" s="89" t="s">
        <v>426</v>
      </c>
      <c r="G28" s="89">
        <v>0</v>
      </c>
      <c r="H28" s="89" t="s">
        <v>279</v>
      </c>
      <c r="I28" s="89" t="s">
        <v>173</v>
      </c>
      <c r="J28" s="116">
        <v>196.34</v>
      </c>
      <c r="K28" s="116">
        <v>74824.9709</v>
      </c>
      <c r="L28" s="116">
        <v>146.91</v>
      </c>
      <c r="M28" s="118">
        <v>0</v>
      </c>
      <c r="N28" s="116">
        <v>56.54</v>
      </c>
      <c r="O28" s="116">
        <v>0.18</v>
      </c>
    </row>
    <row r="29" spans="2:15">
      <c r="B29" s="59" t="s">
        <v>71</v>
      </c>
      <c r="C29" s="87"/>
      <c r="D29" s="87"/>
      <c r="E29" s="87"/>
      <c r="F29" s="87"/>
      <c r="G29" s="87"/>
      <c r="H29" s="87"/>
      <c r="I29" s="87"/>
      <c r="J29" s="90"/>
      <c r="K29" s="90"/>
      <c r="L29" s="90"/>
      <c r="M29" s="90"/>
      <c r="N29" s="90"/>
      <c r="O29" s="90"/>
    </row>
    <row r="30" spans="2:15">
      <c r="B30" s="119" t="s">
        <v>266</v>
      </c>
      <c r="C30" s="89"/>
      <c r="D30" s="89"/>
      <c r="E30" s="89"/>
      <c r="F30" s="89"/>
      <c r="G30" s="89"/>
      <c r="H30" s="89"/>
      <c r="I30" s="89"/>
      <c r="J30" s="116"/>
      <c r="K30" s="116"/>
      <c r="L30" s="116"/>
      <c r="M30" s="118"/>
      <c r="N30" s="116"/>
      <c r="O30" s="116"/>
    </row>
    <row r="31" spans="2:15">
      <c r="B31" s="113" t="s">
        <v>258</v>
      </c>
      <c r="D31" s="1"/>
      <c r="E31" s="1"/>
    </row>
    <row r="32" spans="2:15">
      <c r="B32" s="113" t="s">
        <v>140</v>
      </c>
      <c r="D32" s="1"/>
      <c r="E32" s="1"/>
    </row>
    <row r="33" spans="2:5">
      <c r="B33" s="113" t="s">
        <v>254</v>
      </c>
      <c r="C33" s="1"/>
      <c r="D33" s="1"/>
      <c r="E33" s="1"/>
    </row>
    <row r="34" spans="2:5">
      <c r="B34" s="113" t="s">
        <v>255</v>
      </c>
      <c r="C34" s="1"/>
      <c r="D34" s="1"/>
      <c r="E34" s="1"/>
    </row>
    <row r="35" spans="2:5">
      <c r="C35" s="1"/>
      <c r="D35" s="1"/>
      <c r="E35" s="1"/>
    </row>
    <row r="36" spans="2:5">
      <c r="C36" s="1"/>
      <c r="D36" s="1"/>
      <c r="E36" s="1"/>
    </row>
    <row r="37" spans="2:5">
      <c r="C37" s="1"/>
      <c r="D37" s="1"/>
      <c r="E37" s="1"/>
    </row>
    <row r="38" spans="2:5">
      <c r="C38" s="1"/>
      <c r="D38" s="1"/>
      <c r="E38" s="1"/>
    </row>
    <row r="39" spans="2:5">
      <c r="C39" s="1"/>
      <c r="D39" s="1"/>
      <c r="E39" s="1"/>
    </row>
    <row r="40" spans="2:5">
      <c r="C40" s="1"/>
      <c r="D40" s="1"/>
      <c r="E40" s="1"/>
    </row>
    <row r="41" spans="2:5">
      <c r="C41" s="1"/>
      <c r="D41" s="1"/>
      <c r="E41" s="1"/>
    </row>
    <row r="42" spans="2:5">
      <c r="C42" s="1"/>
      <c r="D42" s="1"/>
      <c r="E42" s="1"/>
    </row>
    <row r="43" spans="2:5">
      <c r="C43" s="1"/>
      <c r="D43" s="1"/>
      <c r="E43" s="1"/>
    </row>
    <row r="44" spans="2:5">
      <c r="C44" s="1"/>
      <c r="D44" s="1"/>
      <c r="E44" s="1"/>
    </row>
    <row r="45" spans="2:5">
      <c r="C45" s="1"/>
      <c r="D45" s="1"/>
      <c r="E45" s="1"/>
    </row>
    <row r="46" spans="2:5">
      <c r="C46" s="1"/>
      <c r="D46" s="1"/>
      <c r="E46" s="1"/>
    </row>
    <row r="47" spans="2:5">
      <c r="C47" s="1"/>
      <c r="D47" s="1"/>
      <c r="E47" s="1"/>
    </row>
    <row r="48" spans="2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2"/>
      <c r="C307" s="1"/>
      <c r="D307" s="1"/>
      <c r="E307" s="1"/>
    </row>
    <row r="308" spans="2:5">
      <c r="B308" s="32"/>
      <c r="C308" s="1"/>
      <c r="D308" s="1"/>
      <c r="E308" s="1"/>
    </row>
    <row r="309" spans="2:5">
      <c r="B309" s="3"/>
      <c r="C309" s="1"/>
      <c r="D309" s="1"/>
      <c r="E309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5:XFD11 A24:XFD1048576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1" t="s">
        <v>274</v>
      </c>
    </row>
    <row r="2" spans="1:60">
      <c r="B2" s="81" t="s">
        <v>275</v>
      </c>
    </row>
    <row r="3" spans="1:60">
      <c r="B3" s="81" t="s">
        <v>276</v>
      </c>
    </row>
    <row r="4" spans="1:60">
      <c r="B4" s="81" t="s">
        <v>277</v>
      </c>
    </row>
    <row r="6" spans="1:60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60" ht="26.25" customHeight="1">
      <c r="B7" s="140" t="s">
        <v>120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H7" s="3"/>
    </row>
    <row r="8" spans="1:60" s="3" customFormat="1" ht="63">
      <c r="B8" s="20" t="s">
        <v>144</v>
      </c>
      <c r="C8" s="25" t="s">
        <v>46</v>
      </c>
      <c r="D8" s="76" t="s">
        <v>148</v>
      </c>
      <c r="E8" s="76" t="s">
        <v>79</v>
      </c>
      <c r="F8" s="25" t="s">
        <v>129</v>
      </c>
      <c r="G8" s="25" t="s">
        <v>257</v>
      </c>
      <c r="H8" s="25" t="s">
        <v>253</v>
      </c>
      <c r="I8" s="25" t="s">
        <v>73</v>
      </c>
      <c r="J8" s="25" t="s">
        <v>67</v>
      </c>
      <c r="K8" s="48" t="s">
        <v>179</v>
      </c>
      <c r="L8" s="26" t="s">
        <v>181</v>
      </c>
      <c r="BD8" s="1"/>
      <c r="BE8" s="1"/>
    </row>
    <row r="9" spans="1:60" s="3" customFormat="1" ht="25.5">
      <c r="B9" s="15"/>
      <c r="C9" s="16"/>
      <c r="D9" s="16"/>
      <c r="E9" s="16"/>
      <c r="F9" s="16"/>
      <c r="G9" s="16" t="s">
        <v>259</v>
      </c>
      <c r="H9" s="16" t="s">
        <v>74</v>
      </c>
      <c r="I9" s="16" t="s">
        <v>251</v>
      </c>
      <c r="J9" s="16" t="s">
        <v>20</v>
      </c>
      <c r="K9" s="27" t="s">
        <v>20</v>
      </c>
      <c r="L9" s="17" t="s">
        <v>20</v>
      </c>
      <c r="BC9" s="1"/>
      <c r="BD9" s="1"/>
      <c r="BE9" s="1"/>
      <c r="BG9" s="4"/>
    </row>
    <row r="10" spans="1:60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C10" s="1"/>
      <c r="BD10" s="3"/>
      <c r="BE10" s="1"/>
    </row>
    <row r="11" spans="1:60" s="4" customFormat="1" ht="18" customHeight="1">
      <c r="B11" s="56" t="s">
        <v>50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C11" s="1"/>
      <c r="BD11" s="3"/>
      <c r="BE11" s="1"/>
      <c r="BG11" s="1"/>
    </row>
    <row r="12" spans="1:60" customFormat="1" ht="18" customHeight="1">
      <c r="B12" s="59" t="s">
        <v>487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1:60" customFormat="1" ht="15.75">
      <c r="B13" s="66" t="s">
        <v>266</v>
      </c>
      <c r="C13" s="89"/>
      <c r="D13" s="89"/>
      <c r="E13" s="89"/>
      <c r="F13" s="89"/>
      <c r="G13" s="116"/>
      <c r="H13" s="116"/>
      <c r="I13" s="116"/>
      <c r="J13" s="116"/>
      <c r="K13" s="116"/>
      <c r="L13" s="116"/>
    </row>
    <row r="14" spans="1:60" customFormat="1" ht="15.75">
      <c r="B14" s="59" t="s">
        <v>242</v>
      </c>
      <c r="C14" s="87"/>
      <c r="D14" s="87"/>
      <c r="E14" s="87"/>
      <c r="F14" s="87"/>
      <c r="G14" s="90"/>
      <c r="H14" s="90"/>
      <c r="I14" s="90"/>
      <c r="J14" s="90"/>
      <c r="K14" s="90"/>
      <c r="L14" s="90"/>
    </row>
    <row r="15" spans="1:60" customFormat="1" ht="15.75">
      <c r="B15" s="120" t="s">
        <v>266</v>
      </c>
      <c r="C15" s="89"/>
      <c r="D15" s="89"/>
      <c r="E15" s="89"/>
      <c r="F15" s="89"/>
      <c r="G15" s="116"/>
      <c r="H15" s="116"/>
      <c r="I15" s="116"/>
      <c r="J15" s="116"/>
      <c r="K15" s="116"/>
      <c r="L15" s="116"/>
    </row>
    <row r="16" spans="1:60" customFormat="1">
      <c r="A16" s="1"/>
      <c r="B16" s="113" t="s">
        <v>258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140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254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255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 customFormat="1" ht="12.75"/>
    <row r="23" spans="1:12" customFormat="1" ht="12.75"/>
    <row r="24" spans="1:12">
      <c r="D24" s="1"/>
      <c r="E24" s="1"/>
    </row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4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topLeftCell="A19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1" t="s">
        <v>274</v>
      </c>
    </row>
    <row r="2" spans="2:61">
      <c r="B2" s="81" t="s">
        <v>275</v>
      </c>
    </row>
    <row r="3" spans="2:61">
      <c r="B3" s="81" t="s">
        <v>276</v>
      </c>
    </row>
    <row r="4" spans="2:61">
      <c r="B4" s="81" t="s">
        <v>277</v>
      </c>
    </row>
    <row r="6" spans="2:61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61" ht="26.25" customHeight="1">
      <c r="B7" s="140" t="s">
        <v>121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I7" s="3"/>
    </row>
    <row r="8" spans="2:61" s="3" customFormat="1" ht="63">
      <c r="B8" s="20" t="s">
        <v>144</v>
      </c>
      <c r="C8" s="25" t="s">
        <v>46</v>
      </c>
      <c r="D8" s="76" t="s">
        <v>148</v>
      </c>
      <c r="E8" s="76" t="s">
        <v>79</v>
      </c>
      <c r="F8" s="25" t="s">
        <v>129</v>
      </c>
      <c r="G8" s="25" t="s">
        <v>257</v>
      </c>
      <c r="H8" s="25" t="s">
        <v>253</v>
      </c>
      <c r="I8" s="25" t="s">
        <v>73</v>
      </c>
      <c r="J8" s="25" t="s">
        <v>67</v>
      </c>
      <c r="K8" s="48" t="s">
        <v>179</v>
      </c>
      <c r="L8" s="26" t="s">
        <v>181</v>
      </c>
      <c r="M8" s="1"/>
      <c r="BE8" s="1"/>
      <c r="BF8" s="1"/>
    </row>
    <row r="9" spans="2:61" s="3" customFormat="1" ht="20.25">
      <c r="B9" s="15"/>
      <c r="C9" s="25"/>
      <c r="D9" s="25"/>
      <c r="E9" s="25"/>
      <c r="F9" s="25"/>
      <c r="G9" s="16" t="s">
        <v>259</v>
      </c>
      <c r="H9" s="16" t="s">
        <v>74</v>
      </c>
      <c r="I9" s="16" t="s">
        <v>251</v>
      </c>
      <c r="J9" s="16" t="s">
        <v>20</v>
      </c>
      <c r="K9" s="27" t="s">
        <v>20</v>
      </c>
      <c r="L9" s="17" t="s">
        <v>20</v>
      </c>
      <c r="BD9" s="1"/>
      <c r="BE9" s="1"/>
      <c r="BF9" s="1"/>
      <c r="BH9" s="4"/>
    </row>
    <row r="10" spans="2:6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D10" s="1"/>
      <c r="BE10" s="3"/>
      <c r="BF10" s="1"/>
    </row>
    <row r="11" spans="2:61" s="4" customFormat="1" ht="18" customHeight="1">
      <c r="B11" s="56" t="s">
        <v>52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D11" s="1"/>
      <c r="BE11" s="3"/>
      <c r="BF11" s="1"/>
      <c r="BH11" s="1"/>
    </row>
    <row r="12" spans="2:61" customFormat="1" ht="15.75">
      <c r="B12" s="57" t="s">
        <v>241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2:61" customFormat="1" ht="15.75">
      <c r="B13" s="57" t="s">
        <v>228</v>
      </c>
      <c r="C13" s="87"/>
      <c r="D13" s="87"/>
      <c r="E13" s="87"/>
      <c r="F13" s="87"/>
      <c r="G13" s="90"/>
      <c r="H13" s="90"/>
      <c r="I13" s="90"/>
      <c r="J13" s="90"/>
      <c r="K13" s="90"/>
      <c r="L13" s="90"/>
    </row>
    <row r="14" spans="2:61" customFormat="1" ht="15.75">
      <c r="B14" s="60" t="s">
        <v>266</v>
      </c>
      <c r="C14" s="89"/>
      <c r="D14" s="89"/>
      <c r="E14" s="89"/>
      <c r="F14" s="89"/>
      <c r="G14" s="116"/>
      <c r="H14" s="116"/>
      <c r="I14" s="116"/>
      <c r="J14" s="116"/>
      <c r="K14" s="116"/>
      <c r="L14" s="116"/>
    </row>
    <row r="15" spans="2:61" customFormat="1" ht="15.75">
      <c r="B15" s="57" t="s">
        <v>488</v>
      </c>
      <c r="C15" s="87"/>
      <c r="D15" s="87"/>
      <c r="E15" s="87"/>
      <c r="F15" s="87"/>
      <c r="G15" s="90"/>
      <c r="H15" s="90"/>
      <c r="I15" s="90"/>
      <c r="J15" s="90"/>
      <c r="K15" s="90"/>
      <c r="L15" s="90"/>
    </row>
    <row r="16" spans="2:61" customFormat="1" ht="15.75">
      <c r="B16" s="60" t="s">
        <v>266</v>
      </c>
      <c r="C16" s="89"/>
      <c r="D16" s="89"/>
      <c r="E16" s="89"/>
      <c r="F16" s="89"/>
      <c r="G16" s="116"/>
      <c r="H16" s="116"/>
      <c r="I16" s="116"/>
      <c r="J16" s="116"/>
      <c r="K16" s="116"/>
      <c r="L16" s="116"/>
    </row>
    <row r="17" spans="1:12" customFormat="1" ht="15.75">
      <c r="B17" s="57" t="s">
        <v>229</v>
      </c>
      <c r="C17" s="87"/>
      <c r="D17" s="87"/>
      <c r="E17" s="87"/>
      <c r="F17" s="87"/>
      <c r="G17" s="90"/>
      <c r="H17" s="90"/>
      <c r="I17" s="90"/>
      <c r="J17" s="90"/>
      <c r="K17" s="90"/>
      <c r="L17" s="90"/>
    </row>
    <row r="18" spans="1:12" customFormat="1" ht="15.75">
      <c r="B18" s="60" t="s">
        <v>266</v>
      </c>
      <c r="C18" s="89"/>
      <c r="D18" s="89"/>
      <c r="E18" s="89"/>
      <c r="F18" s="89"/>
      <c r="G18" s="116"/>
      <c r="H18" s="116"/>
      <c r="I18" s="116"/>
      <c r="J18" s="116"/>
      <c r="K18" s="116"/>
      <c r="L18" s="116"/>
    </row>
    <row r="19" spans="1:12" customFormat="1" ht="15.75">
      <c r="B19" s="57" t="s">
        <v>71</v>
      </c>
      <c r="C19" s="87"/>
      <c r="D19" s="87"/>
      <c r="E19" s="87"/>
      <c r="F19" s="87"/>
      <c r="G19" s="90"/>
      <c r="H19" s="90"/>
      <c r="I19" s="90"/>
      <c r="J19" s="90"/>
      <c r="K19" s="90"/>
      <c r="L19" s="90"/>
    </row>
    <row r="20" spans="1:12" customFormat="1" ht="15.75">
      <c r="B20" s="60" t="s">
        <v>266</v>
      </c>
      <c r="C20" s="89"/>
      <c r="D20" s="89"/>
      <c r="E20" s="89"/>
      <c r="F20" s="89"/>
      <c r="G20" s="116"/>
      <c r="H20" s="116"/>
      <c r="I20" s="116"/>
      <c r="J20" s="116"/>
      <c r="K20" s="116"/>
      <c r="L20" s="116"/>
    </row>
    <row r="21" spans="1:12" customFormat="1" ht="15.75">
      <c r="B21" s="57" t="s">
        <v>240</v>
      </c>
      <c r="C21" s="87"/>
      <c r="D21" s="87"/>
      <c r="E21" s="87"/>
      <c r="F21" s="87"/>
      <c r="G21" s="90"/>
      <c r="H21" s="90"/>
      <c r="I21" s="90"/>
      <c r="J21" s="90"/>
      <c r="K21" s="90"/>
      <c r="L21" s="90"/>
    </row>
    <row r="22" spans="1:12" customFormat="1" ht="15.75">
      <c r="B22" s="57" t="s">
        <v>228</v>
      </c>
      <c r="C22" s="87"/>
      <c r="D22" s="87"/>
      <c r="E22" s="87"/>
      <c r="F22" s="87"/>
      <c r="G22" s="90"/>
      <c r="H22" s="90"/>
      <c r="I22" s="90"/>
      <c r="J22" s="90"/>
      <c r="K22" s="90"/>
      <c r="L22" s="90"/>
    </row>
    <row r="23" spans="1:12" customFormat="1" ht="15.75">
      <c r="B23" s="60" t="s">
        <v>266</v>
      </c>
      <c r="C23" s="89"/>
      <c r="D23" s="89"/>
      <c r="E23" s="89"/>
      <c r="F23" s="89"/>
      <c r="G23" s="116"/>
      <c r="H23" s="116"/>
      <c r="I23" s="116"/>
      <c r="J23" s="116"/>
      <c r="K23" s="116"/>
      <c r="L23" s="116"/>
    </row>
    <row r="24" spans="1:12" customFormat="1" ht="15.75">
      <c r="B24" s="57" t="s">
        <v>233</v>
      </c>
      <c r="C24" s="87"/>
      <c r="D24" s="87"/>
      <c r="E24" s="87"/>
      <c r="F24" s="87"/>
      <c r="G24" s="90"/>
      <c r="H24" s="90"/>
      <c r="I24" s="90"/>
      <c r="J24" s="90"/>
      <c r="K24" s="90"/>
      <c r="L24" s="90"/>
    </row>
    <row r="25" spans="1:12" customFormat="1" ht="15.75">
      <c r="B25" s="60" t="s">
        <v>266</v>
      </c>
      <c r="C25" s="89"/>
      <c r="D25" s="89"/>
      <c r="E25" s="89"/>
      <c r="F25" s="89"/>
      <c r="G25" s="116"/>
      <c r="H25" s="116"/>
      <c r="I25" s="116"/>
      <c r="J25" s="116"/>
      <c r="K25" s="116"/>
      <c r="L25" s="116"/>
    </row>
    <row r="26" spans="1:12" customFormat="1" ht="15.75">
      <c r="B26" s="57" t="s">
        <v>229</v>
      </c>
      <c r="C26" s="87"/>
      <c r="D26" s="87"/>
      <c r="E26" s="87"/>
      <c r="F26" s="87"/>
      <c r="G26" s="90"/>
      <c r="H26" s="90"/>
      <c r="I26" s="90"/>
      <c r="J26" s="90"/>
      <c r="K26" s="90"/>
      <c r="L26" s="90"/>
    </row>
    <row r="27" spans="1:12" customFormat="1" ht="15.75">
      <c r="B27" s="60" t="s">
        <v>266</v>
      </c>
      <c r="C27" s="89"/>
      <c r="D27" s="89"/>
      <c r="E27" s="89"/>
      <c r="F27" s="89"/>
      <c r="G27" s="116"/>
      <c r="H27" s="116"/>
      <c r="I27" s="116"/>
      <c r="J27" s="116"/>
      <c r="K27" s="116"/>
      <c r="L27" s="116"/>
    </row>
    <row r="28" spans="1:12" customFormat="1" ht="15.75">
      <c r="B28" s="57" t="s">
        <v>230</v>
      </c>
      <c r="C28" s="87"/>
      <c r="D28" s="87"/>
      <c r="E28" s="87"/>
      <c r="F28" s="87"/>
      <c r="G28" s="90"/>
      <c r="H28" s="90"/>
      <c r="I28" s="90"/>
      <c r="J28" s="90"/>
      <c r="K28" s="90"/>
      <c r="L28" s="90"/>
    </row>
    <row r="29" spans="1:12" customFormat="1" ht="15.75">
      <c r="B29" s="60" t="s">
        <v>266</v>
      </c>
      <c r="C29" s="89"/>
      <c r="D29" s="89"/>
      <c r="E29" s="89"/>
      <c r="F29" s="89"/>
      <c r="G29" s="116"/>
      <c r="H29" s="116"/>
      <c r="I29" s="116"/>
      <c r="J29" s="116"/>
      <c r="K29" s="116"/>
      <c r="L29" s="116"/>
    </row>
    <row r="30" spans="1:12" customFormat="1" ht="15.75">
      <c r="B30" s="57" t="s">
        <v>71</v>
      </c>
      <c r="C30" s="87"/>
      <c r="D30" s="87"/>
      <c r="E30" s="87"/>
      <c r="F30" s="87"/>
      <c r="G30" s="90"/>
      <c r="H30" s="90"/>
      <c r="I30" s="90"/>
      <c r="J30" s="90"/>
      <c r="K30" s="90"/>
      <c r="L30" s="90"/>
    </row>
    <row r="31" spans="1:12" customFormat="1" ht="15.75">
      <c r="B31" s="115" t="s">
        <v>266</v>
      </c>
      <c r="C31" s="89"/>
      <c r="D31" s="89"/>
      <c r="E31" s="89"/>
      <c r="F31" s="89"/>
      <c r="G31" s="116"/>
      <c r="H31" s="116"/>
      <c r="I31" s="116"/>
      <c r="J31" s="116"/>
      <c r="K31" s="116"/>
      <c r="L31" s="116"/>
    </row>
    <row r="32" spans="1:12" customFormat="1">
      <c r="A32" s="1"/>
      <c r="B32" s="113" t="s">
        <v>258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3" t="s">
        <v>140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3" t="s">
        <v>254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255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>
      <c r="C45" s="1"/>
      <c r="D45" s="1"/>
      <c r="E45" s="1"/>
    </row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5:XFD1048576 A32:L35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1" t="s">
        <v>274</v>
      </c>
    </row>
    <row r="2" spans="1:60">
      <c r="B2" s="81" t="s">
        <v>275</v>
      </c>
    </row>
    <row r="3" spans="1:60">
      <c r="B3" s="81" t="s">
        <v>276</v>
      </c>
    </row>
    <row r="4" spans="1:60">
      <c r="B4" s="81" t="s">
        <v>277</v>
      </c>
    </row>
    <row r="6" spans="1:60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2"/>
      <c r="BD6" s="1" t="s">
        <v>149</v>
      </c>
      <c r="BF6" s="1" t="s">
        <v>184</v>
      </c>
      <c r="BH6" s="3" t="s">
        <v>174</v>
      </c>
    </row>
    <row r="7" spans="1:60" ht="26.25" customHeight="1">
      <c r="B7" s="140" t="s">
        <v>122</v>
      </c>
      <c r="C7" s="141"/>
      <c r="D7" s="141"/>
      <c r="E7" s="141"/>
      <c r="F7" s="141"/>
      <c r="G7" s="141"/>
      <c r="H7" s="141"/>
      <c r="I7" s="141"/>
      <c r="J7" s="141"/>
      <c r="K7" s="142"/>
      <c r="BD7" s="3" t="s">
        <v>150</v>
      </c>
      <c r="BF7" s="1" t="s">
        <v>159</v>
      </c>
      <c r="BH7" s="3" t="s">
        <v>173</v>
      </c>
    </row>
    <row r="8" spans="1:60" s="3" customFormat="1" ht="63">
      <c r="A8" s="2"/>
      <c r="B8" s="20" t="s">
        <v>144</v>
      </c>
      <c r="C8" s="25" t="s">
        <v>46</v>
      </c>
      <c r="D8" s="76" t="s">
        <v>148</v>
      </c>
      <c r="E8" s="76" t="s">
        <v>79</v>
      </c>
      <c r="F8" s="25" t="s">
        <v>129</v>
      </c>
      <c r="G8" s="25" t="s">
        <v>257</v>
      </c>
      <c r="H8" s="25" t="s">
        <v>253</v>
      </c>
      <c r="I8" s="25" t="s">
        <v>73</v>
      </c>
      <c r="J8" s="48" t="s">
        <v>179</v>
      </c>
      <c r="K8" s="26" t="s">
        <v>181</v>
      </c>
      <c r="BC8" s="1" t="s">
        <v>156</v>
      </c>
      <c r="BD8" s="1" t="s">
        <v>157</v>
      </c>
      <c r="BE8" s="1" t="s">
        <v>160</v>
      </c>
      <c r="BG8" s="4" t="s">
        <v>175</v>
      </c>
    </row>
    <row r="9" spans="1:60" s="3" customFormat="1" ht="18.75" customHeight="1">
      <c r="A9" s="2"/>
      <c r="B9" s="15"/>
      <c r="C9" s="16"/>
      <c r="D9" s="16"/>
      <c r="E9" s="16"/>
      <c r="F9" s="16"/>
      <c r="G9" s="16" t="s">
        <v>259</v>
      </c>
      <c r="H9" s="16" t="s">
        <v>74</v>
      </c>
      <c r="I9" s="16" t="s">
        <v>251</v>
      </c>
      <c r="J9" s="27" t="s">
        <v>20</v>
      </c>
      <c r="K9" s="35" t="s">
        <v>20</v>
      </c>
      <c r="BC9" s="1" t="s">
        <v>155</v>
      </c>
      <c r="BE9" s="1" t="s">
        <v>161</v>
      </c>
      <c r="BG9" s="4" t="s">
        <v>176</v>
      </c>
    </row>
    <row r="10" spans="1:60" s="4" customFormat="1" ht="18" customHeight="1">
      <c r="A10" s="2"/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36" t="s">
        <v>6</v>
      </c>
      <c r="J10" s="36" t="s">
        <v>7</v>
      </c>
      <c r="K10" s="36" t="s">
        <v>8</v>
      </c>
      <c r="L10" s="3"/>
      <c r="M10" s="3"/>
      <c r="N10" s="3"/>
      <c r="O10" s="3"/>
      <c r="BC10" s="1" t="s">
        <v>152</v>
      </c>
      <c r="BD10" s="3"/>
      <c r="BE10" s="1" t="s">
        <v>185</v>
      </c>
      <c r="BG10" s="1" t="s">
        <v>178</v>
      </c>
    </row>
    <row r="11" spans="1:60" s="4" customFormat="1" ht="18" customHeight="1">
      <c r="A11" s="2"/>
      <c r="B11" s="56" t="s">
        <v>51</v>
      </c>
      <c r="C11" s="84"/>
      <c r="D11" s="84"/>
      <c r="E11" s="84"/>
      <c r="F11" s="84"/>
      <c r="G11" s="83"/>
      <c r="H11" s="83"/>
      <c r="I11" s="83"/>
      <c r="J11" s="83"/>
      <c r="K11" s="83"/>
      <c r="L11" s="3"/>
      <c r="M11" s="3"/>
      <c r="N11" s="3"/>
      <c r="O11" s="3"/>
      <c r="BC11" s="1" t="s">
        <v>151</v>
      </c>
      <c r="BD11" s="3"/>
      <c r="BE11" s="1" t="s">
        <v>162</v>
      </c>
      <c r="BG11" s="1" t="s">
        <v>177</v>
      </c>
    </row>
    <row r="12" spans="1:60" customFormat="1" ht="15.75">
      <c r="B12" s="57" t="s">
        <v>489</v>
      </c>
      <c r="C12" s="87"/>
      <c r="D12" s="87"/>
      <c r="E12" s="87"/>
      <c r="F12" s="87"/>
      <c r="G12" s="90"/>
      <c r="H12" s="90"/>
      <c r="I12" s="90"/>
      <c r="J12" s="90"/>
      <c r="K12" s="90"/>
    </row>
    <row r="13" spans="1:60" customFormat="1" ht="15.75">
      <c r="B13" s="67" t="s">
        <v>266</v>
      </c>
      <c r="C13" s="89"/>
      <c r="D13" s="89"/>
      <c r="E13" s="89"/>
      <c r="F13" s="89"/>
      <c r="G13" s="116"/>
      <c r="H13" s="116"/>
      <c r="I13" s="116"/>
      <c r="J13" s="116"/>
      <c r="K13" s="116"/>
    </row>
    <row r="14" spans="1:60" customFormat="1" ht="15.75">
      <c r="B14" s="57" t="s">
        <v>490</v>
      </c>
      <c r="C14" s="87"/>
      <c r="D14" s="87"/>
      <c r="E14" s="87"/>
      <c r="F14" s="87"/>
      <c r="G14" s="90"/>
      <c r="H14" s="90"/>
      <c r="I14" s="90"/>
      <c r="J14" s="90"/>
      <c r="K14" s="90"/>
    </row>
    <row r="15" spans="1:60" customFormat="1" ht="15.75">
      <c r="B15" s="121" t="s">
        <v>266</v>
      </c>
      <c r="C15" s="89"/>
      <c r="D15" s="89"/>
      <c r="E15" s="89"/>
      <c r="F15" s="89"/>
      <c r="G15" s="116"/>
      <c r="H15" s="116"/>
      <c r="I15" s="116"/>
      <c r="J15" s="116"/>
      <c r="K15" s="116"/>
    </row>
    <row r="16" spans="1:60" customFormat="1">
      <c r="A16" s="2"/>
      <c r="B16" s="113" t="s">
        <v>258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3" t="s">
        <v>140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3" t="s">
        <v>254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3" t="s">
        <v>255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 ht="12.75"/>
    <row r="21" spans="1:58" customFormat="1" ht="12.75"/>
    <row r="22" spans="1:58">
      <c r="C22" s="3"/>
      <c r="D22" s="3"/>
      <c r="E22" s="3"/>
      <c r="F22" s="3"/>
      <c r="G22" s="3"/>
      <c r="H22" s="3"/>
      <c r="BD22" s="1" t="s">
        <v>153</v>
      </c>
      <c r="BF22" s="1" t="s">
        <v>165</v>
      </c>
    </row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154</v>
      </c>
      <c r="BF23" s="1" t="s">
        <v>186</v>
      </c>
    </row>
    <row r="24" spans="1:58">
      <c r="C24" s="3"/>
      <c r="D24" s="3"/>
      <c r="E24" s="3"/>
      <c r="F24" s="3"/>
      <c r="G24" s="3"/>
      <c r="H24" s="3"/>
      <c r="BF24" s="1" t="s">
        <v>189</v>
      </c>
    </row>
    <row r="25" spans="1:58">
      <c r="C25" s="3"/>
      <c r="D25" s="3"/>
      <c r="E25" s="3"/>
      <c r="F25" s="3"/>
      <c r="G25" s="3"/>
      <c r="H25" s="3"/>
      <c r="BF25" s="1" t="s">
        <v>166</v>
      </c>
    </row>
    <row r="26" spans="1:58">
      <c r="C26" s="3"/>
      <c r="D26" s="3"/>
      <c r="E26" s="3"/>
      <c r="F26" s="3"/>
      <c r="G26" s="3"/>
      <c r="H26" s="3"/>
      <c r="BF26" s="1" t="s">
        <v>167</v>
      </c>
    </row>
    <row r="27" spans="1:58">
      <c r="C27" s="3"/>
      <c r="D27" s="3"/>
      <c r="E27" s="3"/>
      <c r="F27" s="3"/>
      <c r="G27" s="3"/>
      <c r="H27" s="3"/>
      <c r="BF27" s="1" t="s">
        <v>188</v>
      </c>
    </row>
    <row r="28" spans="1:58">
      <c r="C28" s="3"/>
      <c r="D28" s="3"/>
      <c r="E28" s="3"/>
      <c r="F28" s="3"/>
      <c r="G28" s="3"/>
      <c r="H28" s="3"/>
      <c r="BF28" s="1" t="s">
        <v>168</v>
      </c>
    </row>
    <row r="29" spans="1:58">
      <c r="C29" s="3"/>
      <c r="D29" s="3"/>
      <c r="E29" s="3"/>
      <c r="F29" s="3"/>
      <c r="G29" s="3"/>
      <c r="H29" s="3"/>
      <c r="BF29" s="1" t="s">
        <v>169</v>
      </c>
    </row>
    <row r="30" spans="1:58">
      <c r="C30" s="3"/>
      <c r="D30" s="3"/>
      <c r="E30" s="3"/>
      <c r="F30" s="3"/>
      <c r="G30" s="3"/>
      <c r="H30" s="3"/>
      <c r="BF30" s="1" t="s">
        <v>187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22:XFD1048576 A16:K19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39"/>
  <sheetViews>
    <sheetView rightToLeft="1" topLeftCell="A19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1" t="s">
        <v>274</v>
      </c>
    </row>
    <row r="2" spans="2:81">
      <c r="B2" s="81" t="s">
        <v>275</v>
      </c>
    </row>
    <row r="3" spans="2:81">
      <c r="B3" s="81" t="s">
        <v>276</v>
      </c>
    </row>
    <row r="4" spans="2:81">
      <c r="B4" s="81" t="s">
        <v>277</v>
      </c>
    </row>
    <row r="6" spans="2:81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81" ht="26.25" customHeight="1">
      <c r="B7" s="140" t="s">
        <v>123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81" s="3" customFormat="1" ht="63">
      <c r="B8" s="20" t="s">
        <v>144</v>
      </c>
      <c r="C8" s="25" t="s">
        <v>46</v>
      </c>
      <c r="D8" s="79" t="s">
        <v>56</v>
      </c>
      <c r="E8" s="25" t="s">
        <v>15</v>
      </c>
      <c r="F8" s="25" t="s">
        <v>80</v>
      </c>
      <c r="G8" s="25" t="s">
        <v>130</v>
      </c>
      <c r="H8" s="77" t="s">
        <v>18</v>
      </c>
      <c r="I8" s="25" t="s">
        <v>129</v>
      </c>
      <c r="J8" s="25" t="s">
        <v>17</v>
      </c>
      <c r="K8" s="25" t="s">
        <v>19</v>
      </c>
      <c r="L8" s="25" t="s">
        <v>257</v>
      </c>
      <c r="M8" s="25" t="s">
        <v>253</v>
      </c>
      <c r="N8" s="25" t="s">
        <v>73</v>
      </c>
      <c r="O8" s="25" t="s">
        <v>67</v>
      </c>
      <c r="P8" s="48" t="s">
        <v>179</v>
      </c>
      <c r="Q8" s="26" t="s">
        <v>181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5"/>
      <c r="C9" s="16"/>
      <c r="D9" s="16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259</v>
      </c>
      <c r="M9" s="27" t="s">
        <v>74</v>
      </c>
      <c r="N9" s="27" t="s">
        <v>251</v>
      </c>
      <c r="O9" s="27" t="s">
        <v>20</v>
      </c>
      <c r="P9" s="27" t="s">
        <v>20</v>
      </c>
      <c r="Q9" s="28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3" t="s">
        <v>141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6" t="s">
        <v>55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9" t="s">
        <v>241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81" customFormat="1" ht="15.75">
      <c r="B13" s="59" t="s">
        <v>53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81" customFormat="1" ht="15.75">
      <c r="B14" s="60" t="s">
        <v>266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81" customFormat="1" ht="15.75">
      <c r="B15" s="59" t="s">
        <v>54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81" customFormat="1" ht="15.75">
      <c r="B16" s="60" t="s">
        <v>266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72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0" t="s">
        <v>266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0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0" t="s">
        <v>266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0" t="s">
        <v>266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240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53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0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54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0" t="s">
        <v>266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72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0" t="s">
        <v>266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0" t="s">
        <v>266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0" t="s">
        <v>266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15" t="s">
        <v>266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140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254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255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7"/>
  <sheetViews>
    <sheetView rightToLeft="1" topLeftCell="A13" workbookViewId="0">
      <selection activeCell="B1" sqref="B1:B4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1" t="s">
        <v>274</v>
      </c>
    </row>
    <row r="2" spans="2:72">
      <c r="B2" s="81" t="s">
        <v>275</v>
      </c>
    </row>
    <row r="3" spans="2:72">
      <c r="B3" s="81" t="s">
        <v>276</v>
      </c>
    </row>
    <row r="4" spans="2:72">
      <c r="B4" s="81" t="s">
        <v>277</v>
      </c>
    </row>
    <row r="6" spans="2:72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72" ht="26.25" customHeight="1">
      <c r="B7" s="140" t="s">
        <v>114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</row>
    <row r="8" spans="2:72" s="3" customFormat="1" ht="63">
      <c r="B8" s="20" t="s">
        <v>144</v>
      </c>
      <c r="C8" s="25" t="s">
        <v>46</v>
      </c>
      <c r="D8" s="25" t="s">
        <v>15</v>
      </c>
      <c r="E8" s="25" t="s">
        <v>80</v>
      </c>
      <c r="F8" s="25" t="s">
        <v>130</v>
      </c>
      <c r="G8" s="77" t="s">
        <v>18</v>
      </c>
      <c r="H8" s="25" t="s">
        <v>129</v>
      </c>
      <c r="I8" s="25" t="s">
        <v>17</v>
      </c>
      <c r="J8" s="25" t="s">
        <v>19</v>
      </c>
      <c r="K8" s="25" t="s">
        <v>257</v>
      </c>
      <c r="L8" s="25" t="s">
        <v>253</v>
      </c>
      <c r="M8" s="25" t="s">
        <v>138</v>
      </c>
      <c r="N8" s="25" t="s">
        <v>67</v>
      </c>
      <c r="O8" s="48" t="s">
        <v>179</v>
      </c>
      <c r="P8" s="26" t="s">
        <v>181</v>
      </c>
    </row>
    <row r="9" spans="2:72" s="3" customFormat="1" ht="25.5" customHeight="1">
      <c r="B9" s="15"/>
      <c r="C9" s="27"/>
      <c r="D9" s="27"/>
      <c r="E9" s="27"/>
      <c r="F9" s="27" t="s">
        <v>22</v>
      </c>
      <c r="G9" s="27" t="s">
        <v>21</v>
      </c>
      <c r="H9" s="27"/>
      <c r="I9" s="27" t="s">
        <v>20</v>
      </c>
      <c r="J9" s="27" t="s">
        <v>20</v>
      </c>
      <c r="K9" s="27" t="s">
        <v>259</v>
      </c>
      <c r="L9" s="27" t="s">
        <v>74</v>
      </c>
      <c r="M9" s="27" t="s">
        <v>251</v>
      </c>
      <c r="N9" s="27" t="s">
        <v>20</v>
      </c>
      <c r="O9" s="27" t="s">
        <v>20</v>
      </c>
      <c r="P9" s="28" t="s">
        <v>20</v>
      </c>
    </row>
    <row r="10" spans="2:7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3" t="s">
        <v>13</v>
      </c>
      <c r="P10" s="63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6" t="s">
        <v>25</v>
      </c>
      <c r="C11" s="84"/>
      <c r="D11" s="84"/>
      <c r="E11" s="84"/>
      <c r="F11" s="95"/>
      <c r="G11" s="84"/>
      <c r="H11" s="84"/>
      <c r="I11" s="84"/>
      <c r="J11" s="83"/>
      <c r="K11" s="101"/>
      <c r="L11" s="101"/>
      <c r="M11" s="101"/>
      <c r="N11" s="101"/>
      <c r="O11" s="101"/>
      <c r="P11" s="10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7" t="s">
        <v>241</v>
      </c>
      <c r="C12" s="87"/>
      <c r="D12" s="87"/>
      <c r="E12" s="87"/>
      <c r="F12" s="96"/>
      <c r="G12" s="87"/>
      <c r="H12" s="87"/>
      <c r="I12" s="87"/>
      <c r="J12" s="90"/>
      <c r="K12" s="90"/>
      <c r="L12" s="90"/>
      <c r="M12" s="90"/>
      <c r="N12" s="90"/>
      <c r="O12" s="90"/>
      <c r="P12" s="90"/>
    </row>
    <row r="13" spans="2:72" customFormat="1" ht="15.75">
      <c r="B13" s="67" t="s">
        <v>266</v>
      </c>
      <c r="C13" s="89"/>
      <c r="D13" s="89"/>
      <c r="E13" s="89"/>
      <c r="F13" s="100"/>
      <c r="G13" s="89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72" customFormat="1" ht="15.75">
      <c r="B14" s="67" t="s">
        <v>266</v>
      </c>
      <c r="C14" s="89"/>
      <c r="D14" s="89"/>
      <c r="E14" s="89"/>
      <c r="F14" s="100"/>
      <c r="G14" s="89"/>
      <c r="H14" s="89"/>
      <c r="I14" s="89"/>
      <c r="J14" s="116"/>
      <c r="K14" s="116"/>
      <c r="L14" s="116"/>
      <c r="M14" s="116"/>
      <c r="N14" s="116"/>
      <c r="O14" s="116"/>
      <c r="P14" s="116"/>
    </row>
    <row r="15" spans="2:72" customFormat="1" ht="15.75">
      <c r="B15" s="67" t="s">
        <v>266</v>
      </c>
      <c r="C15" s="89"/>
      <c r="D15" s="89"/>
      <c r="E15" s="89"/>
      <c r="F15" s="100"/>
      <c r="G15" s="89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72" customFormat="1" ht="15.75">
      <c r="B16" s="67" t="s">
        <v>266</v>
      </c>
      <c r="C16" s="89"/>
      <c r="D16" s="89"/>
      <c r="E16" s="89"/>
      <c r="F16" s="100"/>
      <c r="G16" s="89"/>
      <c r="H16" s="89"/>
      <c r="I16" s="89"/>
      <c r="J16" s="116"/>
      <c r="K16" s="116"/>
      <c r="L16" s="116"/>
      <c r="M16" s="116"/>
      <c r="N16" s="116"/>
      <c r="O16" s="116"/>
      <c r="P16" s="116"/>
    </row>
    <row r="17" spans="1:16" customFormat="1" ht="15.75">
      <c r="B17" s="67" t="s">
        <v>266</v>
      </c>
      <c r="C17" s="89"/>
      <c r="D17" s="89"/>
      <c r="E17" s="89"/>
      <c r="F17" s="100"/>
      <c r="G17" s="89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7" t="s">
        <v>240</v>
      </c>
      <c r="C18" s="87"/>
      <c r="D18" s="87"/>
      <c r="E18" s="87"/>
      <c r="F18" s="96"/>
      <c r="G18" s="87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57" t="s">
        <v>75</v>
      </c>
      <c r="C19" s="87"/>
      <c r="D19" s="87"/>
      <c r="E19" s="87"/>
      <c r="F19" s="96"/>
      <c r="G19" s="87"/>
      <c r="H19" s="87"/>
      <c r="I19" s="87"/>
      <c r="J19" s="90"/>
      <c r="K19" s="90"/>
      <c r="L19" s="90"/>
      <c r="M19" s="90"/>
      <c r="N19" s="90"/>
      <c r="O19" s="90"/>
      <c r="P19" s="90"/>
    </row>
    <row r="20" spans="1:16" customFormat="1" ht="15.75">
      <c r="B20" s="67" t="s">
        <v>266</v>
      </c>
      <c r="C20" s="89"/>
      <c r="D20" s="89"/>
      <c r="E20" s="89"/>
      <c r="F20" s="100"/>
      <c r="G20" s="89"/>
      <c r="H20" s="89"/>
      <c r="I20" s="89"/>
      <c r="J20" s="116"/>
      <c r="K20" s="116"/>
      <c r="L20" s="116"/>
      <c r="M20" s="116"/>
      <c r="N20" s="116"/>
      <c r="O20" s="116"/>
      <c r="P20" s="116"/>
    </row>
    <row r="21" spans="1:16" customFormat="1" ht="15.75">
      <c r="B21" s="57" t="s">
        <v>491</v>
      </c>
      <c r="C21" s="87"/>
      <c r="D21" s="87"/>
      <c r="E21" s="87"/>
      <c r="F21" s="96"/>
      <c r="G21" s="87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121" t="s">
        <v>266</v>
      </c>
      <c r="C22" s="89"/>
      <c r="D22" s="89"/>
      <c r="E22" s="89"/>
      <c r="F22" s="100"/>
      <c r="G22" s="89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>
      <c r="A23" s="1"/>
      <c r="B23" s="113" t="s">
        <v>140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3" t="s">
        <v>254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3" t="s">
        <v>255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 ht="12.75"/>
    <row r="27" spans="1:16" customFormat="1" ht="12.75"/>
  </sheetData>
  <mergeCells count="2">
    <mergeCell ref="B6:P6"/>
    <mergeCell ref="B7:P7"/>
  </mergeCells>
  <phoneticPr fontId="3" type="noConversion"/>
  <dataValidations count="1">
    <dataValidation allowBlank="1" showInputMessage="1" showErrorMessage="1" sqref="A5:XFD11 A28:XFD1048576 A23:P25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1" t="s">
        <v>274</v>
      </c>
    </row>
    <row r="2" spans="2:65">
      <c r="B2" s="81" t="s">
        <v>275</v>
      </c>
    </row>
    <row r="3" spans="2:65">
      <c r="B3" s="81" t="s">
        <v>276</v>
      </c>
    </row>
    <row r="4" spans="2:65">
      <c r="B4" s="81" t="s">
        <v>277</v>
      </c>
    </row>
    <row r="6" spans="2:65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65" ht="26.25" customHeight="1">
      <c r="B7" s="140" t="s">
        <v>115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65" s="3" customFormat="1" ht="63">
      <c r="B8" s="20" t="s">
        <v>144</v>
      </c>
      <c r="C8" s="25" t="s">
        <v>46</v>
      </c>
      <c r="D8" s="48" t="s">
        <v>146</v>
      </c>
      <c r="E8" s="48" t="s">
        <v>145</v>
      </c>
      <c r="F8" s="76" t="s">
        <v>79</v>
      </c>
      <c r="G8" s="25" t="s">
        <v>15</v>
      </c>
      <c r="H8" s="25" t="s">
        <v>80</v>
      </c>
      <c r="I8" s="25" t="s">
        <v>130</v>
      </c>
      <c r="J8" s="77" t="s">
        <v>18</v>
      </c>
      <c r="K8" s="25" t="s">
        <v>129</v>
      </c>
      <c r="L8" s="25" t="s">
        <v>17</v>
      </c>
      <c r="M8" s="48" t="s">
        <v>19</v>
      </c>
      <c r="N8" s="25" t="s">
        <v>257</v>
      </c>
      <c r="O8" s="25" t="s">
        <v>253</v>
      </c>
      <c r="P8" s="25" t="s">
        <v>138</v>
      </c>
      <c r="Q8" s="25" t="s">
        <v>67</v>
      </c>
      <c r="R8" s="48" t="s">
        <v>179</v>
      </c>
      <c r="S8" s="26" t="s">
        <v>181</v>
      </c>
      <c r="U8" s="1"/>
      <c r="BJ8" s="1"/>
    </row>
    <row r="9" spans="2:65" s="3" customFormat="1" ht="17.2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259</v>
      </c>
      <c r="O9" s="27" t="s">
        <v>74</v>
      </c>
      <c r="P9" s="27" t="s">
        <v>251</v>
      </c>
      <c r="Q9" s="27" t="s">
        <v>20</v>
      </c>
      <c r="R9" s="27" t="s">
        <v>20</v>
      </c>
      <c r="S9" s="28" t="s">
        <v>20</v>
      </c>
      <c r="BJ9" s="1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141</v>
      </c>
      <c r="R10" s="63" t="s">
        <v>142</v>
      </c>
      <c r="S10" s="63" t="s">
        <v>182</v>
      </c>
      <c r="T10" s="5"/>
      <c r="BJ10" s="1"/>
    </row>
    <row r="11" spans="2:65" s="4" customFormat="1" ht="18" customHeight="1">
      <c r="B11" s="56" t="s">
        <v>47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J11" s="1"/>
      <c r="BM11" s="1"/>
    </row>
    <row r="12" spans="2:65" customFormat="1" ht="20.25" customHeight="1">
      <c r="B12" s="59" t="s">
        <v>241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65" customFormat="1" ht="15.75">
      <c r="B13" s="59" t="s">
        <v>69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65" customFormat="1" ht="15.75">
      <c r="B14" s="67" t="s">
        <v>266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65" customFormat="1" ht="15.75">
      <c r="B15" s="59" t="s">
        <v>70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65" customFormat="1" ht="15.75">
      <c r="B16" s="67" t="s">
        <v>266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49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266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71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266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240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88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266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89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266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258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140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254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255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 ht="12.75"/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>
      <c r="D36" s="1"/>
      <c r="E36" s="1"/>
      <c r="F36" s="1"/>
    </row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2"/>
      <c r="D398" s="1"/>
      <c r="E398" s="1"/>
      <c r="F398" s="1"/>
    </row>
    <row r="399" spans="2:6">
      <c r="B399" s="32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26:S29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customWidth="1"/>
    <col min="13" max="13" width="7.140625" style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1" t="s">
        <v>274</v>
      </c>
    </row>
    <row r="2" spans="2:81">
      <c r="B2" s="81" t="s">
        <v>275</v>
      </c>
    </row>
    <row r="3" spans="2:81">
      <c r="B3" s="81" t="s">
        <v>276</v>
      </c>
    </row>
    <row r="4" spans="2:81">
      <c r="B4" s="81" t="s">
        <v>277</v>
      </c>
    </row>
    <row r="6" spans="2:81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81" ht="26.25" customHeight="1">
      <c r="B7" s="140" t="s">
        <v>116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81" s="3" customFormat="1" ht="63">
      <c r="B8" s="20" t="s">
        <v>144</v>
      </c>
      <c r="C8" s="25" t="s">
        <v>46</v>
      </c>
      <c r="D8" s="48" t="s">
        <v>146</v>
      </c>
      <c r="E8" s="48" t="s">
        <v>145</v>
      </c>
      <c r="F8" s="76" t="s">
        <v>79</v>
      </c>
      <c r="G8" s="25" t="s">
        <v>15</v>
      </c>
      <c r="H8" s="25" t="s">
        <v>80</v>
      </c>
      <c r="I8" s="25" t="s">
        <v>130</v>
      </c>
      <c r="J8" s="77" t="s">
        <v>18</v>
      </c>
      <c r="K8" s="25" t="s">
        <v>129</v>
      </c>
      <c r="L8" s="25" t="s">
        <v>17</v>
      </c>
      <c r="M8" s="48" t="s">
        <v>19</v>
      </c>
      <c r="N8" s="25" t="s">
        <v>257</v>
      </c>
      <c r="O8" s="25" t="s">
        <v>253</v>
      </c>
      <c r="P8" s="25" t="s">
        <v>138</v>
      </c>
      <c r="Q8" s="25" t="s">
        <v>67</v>
      </c>
      <c r="R8" s="48" t="s">
        <v>179</v>
      </c>
      <c r="S8" s="26" t="s">
        <v>181</v>
      </c>
      <c r="U8" s="1"/>
      <c r="BZ8" s="1"/>
    </row>
    <row r="9" spans="2:81" s="3" customFormat="1" ht="27.7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259</v>
      </c>
      <c r="O9" s="27" t="s">
        <v>74</v>
      </c>
      <c r="P9" s="27" t="s">
        <v>251</v>
      </c>
      <c r="Q9" s="27" t="s">
        <v>20</v>
      </c>
      <c r="R9" s="27" t="s">
        <v>20</v>
      </c>
      <c r="S9" s="28" t="s">
        <v>20</v>
      </c>
      <c r="BZ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141</v>
      </c>
      <c r="R10" s="63" t="s">
        <v>142</v>
      </c>
      <c r="S10" s="63" t="s">
        <v>182</v>
      </c>
      <c r="T10" s="5"/>
      <c r="BZ10" s="1"/>
    </row>
    <row r="11" spans="2:81" s="4" customFormat="1" ht="18" customHeight="1">
      <c r="B11" s="56" t="s">
        <v>57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Z11" s="1"/>
      <c r="CC11" s="1"/>
    </row>
    <row r="12" spans="2:81" customFormat="1" ht="17.25" customHeight="1">
      <c r="B12" s="59" t="s">
        <v>241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81" customFormat="1" ht="15.75">
      <c r="B13" s="59" t="s">
        <v>69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81" customFormat="1" ht="15.75">
      <c r="B14" s="67" t="s">
        <v>266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81" customFormat="1" ht="15.75">
      <c r="B15" s="59" t="s">
        <v>70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81" customFormat="1" ht="15.75">
      <c r="B16" s="67" t="s">
        <v>266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49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266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71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266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240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90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266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91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266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258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 ht="12.75"/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2"/>
    </row>
    <row r="540" spans="2:5">
      <c r="B540" s="32"/>
    </row>
    <row r="541" spans="2:5">
      <c r="B541" s="3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26:S29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8.42578125" style="1" customWidth="1"/>
    <col min="9" max="9" width="7.28515625" style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1" t="s">
        <v>274</v>
      </c>
    </row>
    <row r="2" spans="2:98">
      <c r="B2" s="81" t="s">
        <v>275</v>
      </c>
    </row>
    <row r="3" spans="2:98">
      <c r="B3" s="81" t="s">
        <v>276</v>
      </c>
    </row>
    <row r="4" spans="2:98">
      <c r="B4" s="81" t="s">
        <v>277</v>
      </c>
    </row>
    <row r="6" spans="2:98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2:98" ht="26.25" customHeight="1">
      <c r="B7" s="140" t="s">
        <v>117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2:98" s="3" customFormat="1" ht="63">
      <c r="B8" s="20" t="s">
        <v>144</v>
      </c>
      <c r="C8" s="25" t="s">
        <v>46</v>
      </c>
      <c r="D8" s="48" t="s">
        <v>146</v>
      </c>
      <c r="E8" s="48" t="s">
        <v>145</v>
      </c>
      <c r="F8" s="76" t="s">
        <v>79</v>
      </c>
      <c r="G8" s="25" t="s">
        <v>129</v>
      </c>
      <c r="H8" s="25" t="s">
        <v>257</v>
      </c>
      <c r="I8" s="25" t="s">
        <v>253</v>
      </c>
      <c r="J8" s="25" t="s">
        <v>138</v>
      </c>
      <c r="K8" s="25" t="s">
        <v>67</v>
      </c>
      <c r="L8" s="48" t="s">
        <v>179</v>
      </c>
      <c r="M8" s="26" t="s">
        <v>181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5"/>
      <c r="C9" s="27"/>
      <c r="D9" s="16"/>
      <c r="E9" s="16"/>
      <c r="F9" s="27"/>
      <c r="G9" s="27"/>
      <c r="H9" s="27" t="s">
        <v>259</v>
      </c>
      <c r="I9" s="27" t="s">
        <v>74</v>
      </c>
      <c r="J9" s="27" t="s">
        <v>251</v>
      </c>
      <c r="K9" s="27" t="s">
        <v>20</v>
      </c>
      <c r="L9" s="27" t="s">
        <v>20</v>
      </c>
      <c r="M9" s="28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6" t="s">
        <v>28</v>
      </c>
      <c r="C11" s="84"/>
      <c r="D11" s="84"/>
      <c r="E11" s="84"/>
      <c r="F11" s="84"/>
      <c r="G11" s="84"/>
      <c r="H11" s="83"/>
      <c r="I11" s="83"/>
      <c r="J11" s="83"/>
      <c r="K11" s="83"/>
      <c r="L11" s="83"/>
      <c r="M11" s="8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9" t="s">
        <v>241</v>
      </c>
      <c r="C12" s="87"/>
      <c r="D12" s="87"/>
      <c r="E12" s="87"/>
      <c r="F12" s="87"/>
      <c r="G12" s="87"/>
      <c r="H12" s="90"/>
      <c r="I12" s="90"/>
      <c r="J12" s="90"/>
      <c r="K12" s="90"/>
      <c r="L12" s="90"/>
      <c r="M12" s="90"/>
    </row>
    <row r="13" spans="2:98" customFormat="1" ht="15.75">
      <c r="B13" s="60" t="s">
        <v>266</v>
      </c>
      <c r="C13" s="89"/>
      <c r="D13" s="89"/>
      <c r="E13" s="89"/>
      <c r="F13" s="89"/>
      <c r="G13" s="89"/>
      <c r="H13" s="116"/>
      <c r="I13" s="116"/>
      <c r="J13" s="116"/>
      <c r="K13" s="116"/>
      <c r="L13" s="116"/>
      <c r="M13" s="116"/>
    </row>
    <row r="14" spans="2:98" customFormat="1" ht="15.75">
      <c r="B14" s="59" t="s">
        <v>240</v>
      </c>
      <c r="C14" s="87"/>
      <c r="D14" s="87"/>
      <c r="E14" s="87"/>
      <c r="F14" s="87"/>
      <c r="G14" s="87"/>
      <c r="H14" s="90"/>
      <c r="I14" s="90"/>
      <c r="J14" s="90"/>
      <c r="K14" s="90"/>
      <c r="L14" s="90"/>
      <c r="M14" s="90"/>
    </row>
    <row r="15" spans="2:98" customFormat="1" ht="15.75">
      <c r="B15" s="59" t="s">
        <v>78</v>
      </c>
      <c r="C15" s="87"/>
      <c r="D15" s="87"/>
      <c r="E15" s="87"/>
      <c r="F15" s="87"/>
      <c r="G15" s="87"/>
      <c r="H15" s="90"/>
      <c r="I15" s="90"/>
      <c r="J15" s="90"/>
      <c r="K15" s="90"/>
      <c r="L15" s="90"/>
      <c r="M15" s="90"/>
    </row>
    <row r="16" spans="2:98" customFormat="1" ht="15.75">
      <c r="B16" s="60" t="s">
        <v>266</v>
      </c>
      <c r="C16" s="89"/>
      <c r="D16" s="89"/>
      <c r="E16" s="89"/>
      <c r="F16" s="89"/>
      <c r="G16" s="89"/>
      <c r="H16" s="116"/>
      <c r="I16" s="116"/>
      <c r="J16" s="116"/>
      <c r="K16" s="116"/>
      <c r="L16" s="116"/>
      <c r="M16" s="116"/>
    </row>
    <row r="17" spans="1:13" customFormat="1" ht="15.75">
      <c r="B17" s="59" t="s">
        <v>77</v>
      </c>
      <c r="C17" s="87"/>
      <c r="D17" s="87"/>
      <c r="E17" s="87"/>
      <c r="F17" s="87"/>
      <c r="G17" s="87"/>
      <c r="H17" s="90"/>
      <c r="I17" s="90"/>
      <c r="J17" s="90"/>
      <c r="K17" s="90"/>
      <c r="L17" s="90"/>
      <c r="M17" s="90"/>
    </row>
    <row r="18" spans="1:13" customFormat="1" ht="15.75">
      <c r="B18" s="115" t="s">
        <v>266</v>
      </c>
      <c r="C18" s="89"/>
      <c r="D18" s="89"/>
      <c r="E18" s="89"/>
      <c r="F18" s="89"/>
      <c r="G18" s="89"/>
      <c r="H18" s="116"/>
      <c r="I18" s="116"/>
      <c r="J18" s="116"/>
      <c r="K18" s="116"/>
      <c r="L18" s="116"/>
      <c r="M18" s="116"/>
    </row>
    <row r="19" spans="1:13" customFormat="1">
      <c r="A19" s="1"/>
      <c r="B19" s="113" t="s">
        <v>258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13" t="s">
        <v>254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3" t="s">
        <v>255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 ht="12.75"/>
    <row r="23" spans="1:13" customFormat="1" ht="12.75"/>
    <row r="24" spans="1:13" customFormat="1" ht="12.75"/>
    <row r="25" spans="1:13">
      <c r="C25" s="1"/>
      <c r="D25" s="1"/>
      <c r="E25" s="1"/>
    </row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2"/>
      <c r="C403" s="1"/>
      <c r="D403" s="1"/>
      <c r="E403" s="1"/>
    </row>
    <row r="404" spans="2:5">
      <c r="B404" s="32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5:XFD11 A25:XFD1048576 A19:M21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workbookViewId="0">
      <selection activeCell="B1" sqref="B1:K3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9.85546875" style="1" bestFit="1" customWidth="1"/>
    <col min="5" max="5" width="8.7109375" style="1" customWidth="1"/>
    <col min="6" max="6" width="14.5703125" style="1" bestFit="1" customWidth="1"/>
    <col min="7" max="8" width="11.8554687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1" t="s">
        <v>274</v>
      </c>
    </row>
    <row r="2" spans="2:55">
      <c r="B2" s="81" t="s">
        <v>275</v>
      </c>
    </row>
    <row r="3" spans="2:55">
      <c r="B3" s="81" t="s">
        <v>276</v>
      </c>
    </row>
    <row r="4" spans="2:55">
      <c r="B4" s="81" t="s">
        <v>277</v>
      </c>
    </row>
    <row r="6" spans="2:55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55" ht="26.25" customHeight="1">
      <c r="B7" s="140" t="s">
        <v>124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55" s="3" customFormat="1" ht="63">
      <c r="B8" s="20" t="s">
        <v>144</v>
      </c>
      <c r="C8" s="25" t="s">
        <v>46</v>
      </c>
      <c r="D8" s="25" t="s">
        <v>129</v>
      </c>
      <c r="E8" s="25" t="s">
        <v>130</v>
      </c>
      <c r="F8" s="25" t="s">
        <v>257</v>
      </c>
      <c r="G8" s="25" t="s">
        <v>253</v>
      </c>
      <c r="H8" s="25" t="s">
        <v>138</v>
      </c>
      <c r="I8" s="25" t="s">
        <v>67</v>
      </c>
      <c r="J8" s="48" t="s">
        <v>179</v>
      </c>
      <c r="K8" s="26" t="s">
        <v>181</v>
      </c>
      <c r="BC8" s="1"/>
    </row>
    <row r="9" spans="2:55" s="3" customFormat="1" ht="21" customHeight="1">
      <c r="B9" s="15"/>
      <c r="C9" s="16"/>
      <c r="D9" s="16"/>
      <c r="E9" s="27" t="s">
        <v>22</v>
      </c>
      <c r="F9" s="27" t="s">
        <v>259</v>
      </c>
      <c r="G9" s="27" t="s">
        <v>74</v>
      </c>
      <c r="H9" s="27" t="s">
        <v>251</v>
      </c>
      <c r="I9" s="27" t="s">
        <v>20</v>
      </c>
      <c r="J9" s="27" t="s">
        <v>20</v>
      </c>
      <c r="K9" s="28" t="s">
        <v>20</v>
      </c>
      <c r="BC9" s="1"/>
    </row>
    <row r="10" spans="2:55" s="4" customFormat="1" ht="18" customHeight="1">
      <c r="B10" s="18"/>
      <c r="C10" s="61" t="s">
        <v>1</v>
      </c>
      <c r="D10" s="61" t="s">
        <v>3</v>
      </c>
      <c r="E10" s="61" t="s">
        <v>4</v>
      </c>
      <c r="F10" s="61" t="s">
        <v>5</v>
      </c>
      <c r="G10" s="61" t="s">
        <v>6</v>
      </c>
      <c r="H10" s="61" t="s">
        <v>7</v>
      </c>
      <c r="I10" s="61" t="s">
        <v>8</v>
      </c>
      <c r="J10" s="61" t="s">
        <v>9</v>
      </c>
      <c r="K10" s="63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6" t="s">
        <v>58</v>
      </c>
      <c r="C11" s="84"/>
      <c r="D11" s="84"/>
      <c r="E11" s="95"/>
      <c r="F11" s="83">
        <v>643451.52</v>
      </c>
      <c r="G11" s="83"/>
      <c r="H11" s="83">
        <v>2375.19</v>
      </c>
      <c r="I11" s="83"/>
      <c r="J11" s="83"/>
      <c r="K11" s="83">
        <v>2.93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7" t="s">
        <v>241</v>
      </c>
      <c r="C12" s="87"/>
      <c r="D12" s="87"/>
      <c r="E12" s="96"/>
      <c r="F12" s="90"/>
      <c r="G12" s="90"/>
      <c r="H12" s="90"/>
      <c r="I12" s="90"/>
      <c r="J12" s="90"/>
      <c r="K12" s="90"/>
    </row>
    <row r="13" spans="2:55" customFormat="1" ht="15.75">
      <c r="B13" s="57" t="s">
        <v>231</v>
      </c>
      <c r="C13" s="87"/>
      <c r="D13" s="87"/>
      <c r="E13" s="96"/>
      <c r="F13" s="90"/>
      <c r="G13" s="90"/>
      <c r="H13" s="90"/>
      <c r="I13" s="90"/>
      <c r="J13" s="90"/>
      <c r="K13" s="90"/>
    </row>
    <row r="14" spans="2:55" customFormat="1" ht="15.75">
      <c r="B14" s="60" t="s">
        <v>266</v>
      </c>
      <c r="C14" s="89"/>
      <c r="D14" s="89"/>
      <c r="E14" s="100"/>
      <c r="F14" s="116"/>
      <c r="G14" s="116"/>
      <c r="H14" s="116"/>
      <c r="I14" s="116"/>
      <c r="J14" s="116"/>
      <c r="K14" s="116"/>
    </row>
    <row r="15" spans="2:55" customFormat="1" ht="15.75">
      <c r="B15" s="57" t="s">
        <v>236</v>
      </c>
      <c r="C15" s="87"/>
      <c r="D15" s="87"/>
      <c r="E15" s="96"/>
      <c r="F15" s="90"/>
      <c r="G15" s="90"/>
      <c r="H15" s="90"/>
      <c r="I15" s="90"/>
      <c r="J15" s="90"/>
      <c r="K15" s="90"/>
    </row>
    <row r="16" spans="2:55" customFormat="1" ht="15.75">
      <c r="B16" s="60" t="s">
        <v>266</v>
      </c>
      <c r="C16" s="89"/>
      <c r="D16" s="89"/>
      <c r="E16" s="100"/>
      <c r="F16" s="116"/>
      <c r="G16" s="116"/>
      <c r="H16" s="116"/>
      <c r="I16" s="116"/>
      <c r="J16" s="116"/>
      <c r="K16" s="116"/>
    </row>
    <row r="17" spans="1:11" customFormat="1" ht="15.75">
      <c r="B17" s="57" t="s">
        <v>237</v>
      </c>
      <c r="C17" s="87"/>
      <c r="D17" s="87"/>
      <c r="E17" s="96"/>
      <c r="F17" s="90"/>
      <c r="G17" s="90"/>
      <c r="H17" s="90"/>
      <c r="I17" s="90"/>
      <c r="J17" s="90"/>
      <c r="K17" s="90"/>
    </row>
    <row r="18" spans="1:11" customFormat="1" ht="15.75">
      <c r="B18" s="60" t="s">
        <v>266</v>
      </c>
      <c r="C18" s="89"/>
      <c r="D18" s="89"/>
      <c r="E18" s="100"/>
      <c r="F18" s="116"/>
      <c r="G18" s="116"/>
      <c r="H18" s="116"/>
      <c r="I18" s="116"/>
      <c r="J18" s="116"/>
      <c r="K18" s="116"/>
    </row>
    <row r="19" spans="1:11" customFormat="1" ht="15.75">
      <c r="B19" s="57" t="s">
        <v>238</v>
      </c>
      <c r="C19" s="87"/>
      <c r="D19" s="87"/>
      <c r="E19" s="96"/>
      <c r="F19" s="90"/>
      <c r="G19" s="90"/>
      <c r="H19" s="90"/>
      <c r="I19" s="90"/>
      <c r="J19" s="90"/>
      <c r="K19" s="90"/>
    </row>
    <row r="20" spans="1:11" customFormat="1" ht="15.75">
      <c r="B20" s="60" t="s">
        <v>266</v>
      </c>
      <c r="C20" s="89"/>
      <c r="D20" s="89"/>
      <c r="E20" s="100"/>
      <c r="F20" s="116"/>
      <c r="G20" s="116"/>
      <c r="H20" s="116"/>
      <c r="I20" s="116"/>
      <c r="J20" s="116"/>
      <c r="K20" s="116"/>
    </row>
    <row r="21" spans="1:11" customFormat="1" ht="15.75">
      <c r="B21" s="57" t="s">
        <v>240</v>
      </c>
      <c r="C21" s="87"/>
      <c r="D21" s="87"/>
      <c r="E21" s="96"/>
      <c r="F21" s="90">
        <v>643451.52</v>
      </c>
      <c r="G21" s="90"/>
      <c r="H21" s="90">
        <v>2375.19</v>
      </c>
      <c r="I21" s="90"/>
      <c r="J21" s="90"/>
      <c r="K21" s="90">
        <v>2.93</v>
      </c>
    </row>
    <row r="22" spans="1:11" customFormat="1" ht="16.5" customHeight="1">
      <c r="B22" s="57" t="s">
        <v>231</v>
      </c>
      <c r="C22" s="87"/>
      <c r="D22" s="87"/>
      <c r="E22" s="96"/>
      <c r="F22" s="90"/>
      <c r="G22" s="90"/>
      <c r="H22" s="90"/>
      <c r="I22" s="90"/>
      <c r="J22" s="90"/>
      <c r="K22" s="90"/>
    </row>
    <row r="23" spans="1:11" customFormat="1" ht="16.5" customHeight="1">
      <c r="B23" s="60" t="s">
        <v>266</v>
      </c>
      <c r="C23" s="89"/>
      <c r="D23" s="89"/>
      <c r="E23" s="100"/>
      <c r="F23" s="116"/>
      <c r="G23" s="116"/>
      <c r="H23" s="116"/>
      <c r="I23" s="116"/>
      <c r="J23" s="116"/>
      <c r="K23" s="116"/>
    </row>
    <row r="24" spans="1:11" customFormat="1" ht="16.5" customHeight="1">
      <c r="B24" s="57" t="s">
        <v>236</v>
      </c>
      <c r="C24" s="87"/>
      <c r="D24" s="87"/>
      <c r="E24" s="96"/>
      <c r="F24" s="90">
        <v>643451.52</v>
      </c>
      <c r="G24" s="90"/>
      <c r="H24" s="90">
        <v>2375.19</v>
      </c>
      <c r="I24" s="90"/>
      <c r="J24" s="90"/>
      <c r="K24" s="90">
        <v>2.93</v>
      </c>
    </row>
    <row r="25" spans="1:11" customFormat="1" ht="15.75">
      <c r="B25" s="60" t="s">
        <v>492</v>
      </c>
      <c r="C25" s="89">
        <v>6200067</v>
      </c>
      <c r="D25" s="89" t="s">
        <v>174</v>
      </c>
      <c r="E25" s="100"/>
      <c r="F25" s="116">
        <v>642598.48</v>
      </c>
      <c r="G25" s="116">
        <v>134.68781000000001</v>
      </c>
      <c r="H25" s="116">
        <v>865.5</v>
      </c>
      <c r="I25" s="116">
        <v>0</v>
      </c>
      <c r="J25" s="116">
        <v>36.44</v>
      </c>
      <c r="K25" s="116">
        <v>1.07</v>
      </c>
    </row>
    <row r="26" spans="1:11" customFormat="1" ht="15.75">
      <c r="B26" s="60" t="s">
        <v>493</v>
      </c>
      <c r="C26" s="89">
        <v>60605763</v>
      </c>
      <c r="D26" s="89" t="s">
        <v>174</v>
      </c>
      <c r="E26" s="100"/>
      <c r="F26" s="116">
        <v>469.67</v>
      </c>
      <c r="G26" s="116">
        <v>180782.6</v>
      </c>
      <c r="H26" s="116">
        <v>849.08</v>
      </c>
      <c r="I26" s="116">
        <v>0</v>
      </c>
      <c r="J26" s="116">
        <v>35.75</v>
      </c>
      <c r="K26" s="116">
        <v>1.05</v>
      </c>
    </row>
    <row r="27" spans="1:11" customFormat="1" ht="15.75">
      <c r="B27" s="60" t="s">
        <v>494</v>
      </c>
      <c r="C27" s="89">
        <v>6040117</v>
      </c>
      <c r="D27" s="89" t="s">
        <v>174</v>
      </c>
      <c r="E27" s="100"/>
      <c r="F27" s="116">
        <v>383.37</v>
      </c>
      <c r="G27" s="116">
        <v>172315</v>
      </c>
      <c r="H27" s="116">
        <v>660.6</v>
      </c>
      <c r="I27" s="116">
        <v>0</v>
      </c>
      <c r="J27" s="116">
        <v>27.81</v>
      </c>
      <c r="K27" s="116">
        <v>0.81</v>
      </c>
    </row>
    <row r="28" spans="1:11" customFormat="1" ht="15.75">
      <c r="B28" s="57" t="s">
        <v>237</v>
      </c>
      <c r="C28" s="87"/>
      <c r="D28" s="87"/>
      <c r="E28" s="96"/>
      <c r="F28" s="90"/>
      <c r="G28" s="90"/>
      <c r="H28" s="90"/>
      <c r="I28" s="90"/>
      <c r="J28" s="90"/>
      <c r="K28" s="90"/>
    </row>
    <row r="29" spans="1:11" customFormat="1" ht="15.75">
      <c r="B29" s="60" t="s">
        <v>266</v>
      </c>
      <c r="C29" s="89"/>
      <c r="D29" s="89"/>
      <c r="E29" s="100"/>
      <c r="F29" s="116"/>
      <c r="G29" s="116"/>
      <c r="H29" s="116"/>
      <c r="I29" s="116"/>
      <c r="J29" s="116"/>
      <c r="K29" s="116"/>
    </row>
    <row r="30" spans="1:11" customFormat="1" ht="15.75">
      <c r="B30" s="57" t="s">
        <v>238</v>
      </c>
      <c r="C30" s="87"/>
      <c r="D30" s="87"/>
      <c r="E30" s="96"/>
      <c r="F30" s="90"/>
      <c r="G30" s="90"/>
      <c r="H30" s="90"/>
      <c r="I30" s="90"/>
      <c r="J30" s="90"/>
      <c r="K30" s="90"/>
    </row>
    <row r="31" spans="1:11" customFormat="1" ht="15.75">
      <c r="B31" s="115" t="s">
        <v>266</v>
      </c>
      <c r="C31" s="89"/>
      <c r="D31" s="89"/>
      <c r="E31" s="100"/>
      <c r="F31" s="116"/>
      <c r="G31" s="116"/>
      <c r="H31" s="116"/>
      <c r="I31" s="116"/>
      <c r="J31" s="116"/>
      <c r="K31" s="116"/>
    </row>
    <row r="32" spans="1:11" customFormat="1">
      <c r="A32" s="1"/>
      <c r="B32" s="113" t="s">
        <v>258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3" t="s">
        <v>140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3" t="s">
        <v>254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3" t="s">
        <v>255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 ht="12.75"/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>
      <c r="C42" s="1"/>
    </row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2:XFD1048576 A32:K35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1" t="s">
        <v>274</v>
      </c>
    </row>
    <row r="2" spans="1:59">
      <c r="B2" s="81" t="s">
        <v>275</v>
      </c>
    </row>
    <row r="3" spans="1:59">
      <c r="B3" s="81" t="s">
        <v>276</v>
      </c>
    </row>
    <row r="4" spans="1:59">
      <c r="B4" s="81" t="s">
        <v>277</v>
      </c>
    </row>
    <row r="6" spans="1:59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59" ht="26.25" customHeight="1">
      <c r="B7" s="140" t="s">
        <v>125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1:59" s="3" customFormat="1" ht="63">
      <c r="B8" s="20" t="s">
        <v>144</v>
      </c>
      <c r="C8" s="25" t="s">
        <v>46</v>
      </c>
      <c r="D8" s="48" t="s">
        <v>79</v>
      </c>
      <c r="E8" s="25" t="s">
        <v>129</v>
      </c>
      <c r="F8" s="25" t="s">
        <v>130</v>
      </c>
      <c r="G8" s="25" t="s">
        <v>257</v>
      </c>
      <c r="H8" s="25" t="s">
        <v>253</v>
      </c>
      <c r="I8" s="25" t="s">
        <v>138</v>
      </c>
      <c r="J8" s="25" t="s">
        <v>67</v>
      </c>
      <c r="K8" s="48" t="s">
        <v>179</v>
      </c>
      <c r="L8" s="26" t="s">
        <v>181</v>
      </c>
      <c r="M8" s="1"/>
      <c r="N8" s="1"/>
      <c r="O8" s="1"/>
      <c r="P8" s="1"/>
      <c r="BG8" s="1"/>
    </row>
    <row r="9" spans="1:59" s="3" customFormat="1" ht="24" customHeight="1">
      <c r="B9" s="15"/>
      <c r="C9" s="16"/>
      <c r="D9" s="16"/>
      <c r="E9" s="16"/>
      <c r="F9" s="16" t="s">
        <v>22</v>
      </c>
      <c r="G9" s="16" t="s">
        <v>259</v>
      </c>
      <c r="H9" s="16" t="s">
        <v>74</v>
      </c>
      <c r="I9" s="16" t="s">
        <v>251</v>
      </c>
      <c r="J9" s="27" t="s">
        <v>20</v>
      </c>
      <c r="K9" s="27" t="s">
        <v>20</v>
      </c>
      <c r="L9" s="28" t="s">
        <v>20</v>
      </c>
      <c r="M9" s="1"/>
      <c r="N9" s="1"/>
      <c r="O9" s="1"/>
      <c r="P9" s="1"/>
      <c r="BG9" s="1"/>
    </row>
    <row r="10" spans="1:5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M10" s="1"/>
      <c r="N10" s="1"/>
      <c r="O10" s="1"/>
      <c r="P10" s="1"/>
      <c r="BG10" s="1"/>
    </row>
    <row r="11" spans="1:59" s="4" customFormat="1" ht="18" customHeight="1">
      <c r="B11" s="56" t="s">
        <v>50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M11" s="1"/>
      <c r="N11" s="1"/>
      <c r="O11" s="1"/>
      <c r="P11" s="1"/>
      <c r="BG11" s="1"/>
    </row>
    <row r="12" spans="1:59" customFormat="1" ht="21" customHeight="1">
      <c r="B12" s="59" t="s">
        <v>487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1:59" customFormat="1" ht="15.75">
      <c r="B13" s="65" t="s">
        <v>266</v>
      </c>
      <c r="C13" s="89"/>
      <c r="D13" s="89"/>
      <c r="E13" s="89"/>
      <c r="F13" s="100"/>
      <c r="G13" s="116"/>
      <c r="H13" s="116"/>
      <c r="I13" s="116"/>
      <c r="J13" s="116"/>
      <c r="K13" s="116"/>
      <c r="L13" s="116"/>
    </row>
    <row r="14" spans="1:59" customFormat="1" ht="15.75">
      <c r="B14" s="59" t="s">
        <v>242</v>
      </c>
      <c r="C14" s="87"/>
      <c r="D14" s="87"/>
      <c r="E14" s="87"/>
      <c r="F14" s="96"/>
      <c r="G14" s="90"/>
      <c r="H14" s="90"/>
      <c r="I14" s="90"/>
      <c r="J14" s="90"/>
      <c r="K14" s="90"/>
      <c r="L14" s="90"/>
    </row>
    <row r="15" spans="1:59" customFormat="1" ht="15.75">
      <c r="B15" s="119" t="s">
        <v>266</v>
      </c>
      <c r="C15" s="89"/>
      <c r="D15" s="89"/>
      <c r="E15" s="89"/>
      <c r="F15" s="100"/>
      <c r="G15" s="116"/>
      <c r="H15" s="116"/>
      <c r="I15" s="116"/>
      <c r="J15" s="116"/>
      <c r="K15" s="116"/>
      <c r="L15" s="116"/>
    </row>
    <row r="16" spans="1:59" customFormat="1">
      <c r="A16" s="1"/>
      <c r="B16" s="113" t="s">
        <v>258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140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254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255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>
      <c r="C22" s="1"/>
      <c r="D22" s="1"/>
    </row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2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topLeftCell="A19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1" t="s">
        <v>274</v>
      </c>
    </row>
    <row r="2" spans="2:52">
      <c r="B2" s="81" t="s">
        <v>275</v>
      </c>
    </row>
    <row r="3" spans="2:52">
      <c r="B3" s="81" t="s">
        <v>276</v>
      </c>
    </row>
    <row r="4" spans="2:52">
      <c r="B4" s="81" t="s">
        <v>277</v>
      </c>
    </row>
    <row r="6" spans="2:52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52" ht="26.25" customHeight="1">
      <c r="B7" s="140" t="s">
        <v>126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52" s="3" customFormat="1" ht="63">
      <c r="B8" s="20" t="s">
        <v>144</v>
      </c>
      <c r="C8" s="25" t="s">
        <v>46</v>
      </c>
      <c r="D8" s="48" t="s">
        <v>79</v>
      </c>
      <c r="E8" s="25" t="s">
        <v>129</v>
      </c>
      <c r="F8" s="25" t="s">
        <v>130</v>
      </c>
      <c r="G8" s="25" t="s">
        <v>257</v>
      </c>
      <c r="H8" s="25" t="s">
        <v>253</v>
      </c>
      <c r="I8" s="25" t="s">
        <v>138</v>
      </c>
      <c r="J8" s="25" t="s">
        <v>67</v>
      </c>
      <c r="K8" s="48" t="s">
        <v>179</v>
      </c>
      <c r="L8" s="26" t="s">
        <v>181</v>
      </c>
      <c r="M8" s="1"/>
      <c r="AZ8" s="1"/>
    </row>
    <row r="9" spans="2:52" s="3" customFormat="1" ht="21" customHeight="1">
      <c r="B9" s="15"/>
      <c r="C9" s="16"/>
      <c r="D9" s="16"/>
      <c r="E9" s="16"/>
      <c r="F9" s="16" t="s">
        <v>22</v>
      </c>
      <c r="G9" s="16" t="s">
        <v>259</v>
      </c>
      <c r="H9" s="16" t="s">
        <v>74</v>
      </c>
      <c r="I9" s="16" t="s">
        <v>251</v>
      </c>
      <c r="J9" s="27" t="s">
        <v>20</v>
      </c>
      <c r="K9" s="27" t="s">
        <v>20</v>
      </c>
      <c r="L9" s="28" t="s">
        <v>20</v>
      </c>
      <c r="AZ9" s="1"/>
    </row>
    <row r="10" spans="2:5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AZ10" s="1"/>
    </row>
    <row r="11" spans="2:52" s="4" customFormat="1" ht="18" customHeight="1">
      <c r="B11" s="56" t="s">
        <v>52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AZ11" s="1"/>
    </row>
    <row r="12" spans="2:52" customFormat="1" ht="19.5" customHeight="1">
      <c r="B12" s="59" t="s">
        <v>244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2:52" customFormat="1" ht="15.75">
      <c r="B13" s="59" t="s">
        <v>228</v>
      </c>
      <c r="C13" s="87"/>
      <c r="D13" s="87"/>
      <c r="E13" s="87"/>
      <c r="F13" s="96"/>
      <c r="G13" s="90"/>
      <c r="H13" s="90"/>
      <c r="I13" s="90"/>
      <c r="J13" s="90"/>
      <c r="K13" s="90"/>
      <c r="L13" s="90"/>
    </row>
    <row r="14" spans="2:52" customFormat="1" ht="15.75">
      <c r="B14" s="67" t="s">
        <v>266</v>
      </c>
      <c r="C14" s="89"/>
      <c r="D14" s="89"/>
      <c r="E14" s="89"/>
      <c r="F14" s="100"/>
      <c r="G14" s="116"/>
      <c r="H14" s="116"/>
      <c r="I14" s="116"/>
      <c r="J14" s="116"/>
      <c r="K14" s="116"/>
      <c r="L14" s="116"/>
    </row>
    <row r="15" spans="2:52" customFormat="1" ht="15.75">
      <c r="B15" s="59" t="s">
        <v>495</v>
      </c>
      <c r="C15" s="87"/>
      <c r="D15" s="87"/>
      <c r="E15" s="87"/>
      <c r="F15" s="96"/>
      <c r="G15" s="90"/>
      <c r="H15" s="90"/>
      <c r="I15" s="90"/>
      <c r="J15" s="90"/>
      <c r="K15" s="90"/>
      <c r="L15" s="90"/>
    </row>
    <row r="16" spans="2:52" customFormat="1" ht="15.75">
      <c r="B16" s="67" t="s">
        <v>266</v>
      </c>
      <c r="C16" s="89"/>
      <c r="D16" s="89"/>
      <c r="E16" s="89"/>
      <c r="F16" s="100"/>
      <c r="G16" s="116"/>
      <c r="H16" s="116"/>
      <c r="I16" s="116"/>
      <c r="J16" s="116"/>
      <c r="K16" s="116"/>
      <c r="L16" s="116"/>
    </row>
    <row r="17" spans="2:12" customFormat="1" ht="15.75">
      <c r="B17" s="59" t="s">
        <v>232</v>
      </c>
      <c r="C17" s="87"/>
      <c r="D17" s="87"/>
      <c r="E17" s="87"/>
      <c r="F17" s="96"/>
      <c r="G17" s="90"/>
      <c r="H17" s="90"/>
      <c r="I17" s="90"/>
      <c r="J17" s="90"/>
      <c r="K17" s="90"/>
      <c r="L17" s="90"/>
    </row>
    <row r="18" spans="2:12" customFormat="1" ht="15.75">
      <c r="B18" s="67" t="s">
        <v>266</v>
      </c>
      <c r="C18" s="89"/>
      <c r="D18" s="89"/>
      <c r="E18" s="89"/>
      <c r="F18" s="100"/>
      <c r="G18" s="116"/>
      <c r="H18" s="116"/>
      <c r="I18" s="116"/>
      <c r="J18" s="116"/>
      <c r="K18" s="116"/>
      <c r="L18" s="116"/>
    </row>
    <row r="19" spans="2:12" customFormat="1" ht="15.75">
      <c r="B19" s="59" t="s">
        <v>229</v>
      </c>
      <c r="C19" s="87"/>
      <c r="D19" s="87"/>
      <c r="E19" s="87"/>
      <c r="F19" s="96"/>
      <c r="G19" s="90"/>
      <c r="H19" s="90"/>
      <c r="I19" s="90"/>
      <c r="J19" s="90"/>
      <c r="K19" s="90"/>
      <c r="L19" s="90"/>
    </row>
    <row r="20" spans="2:12" customFormat="1" ht="15.75">
      <c r="B20" s="67" t="s">
        <v>266</v>
      </c>
      <c r="C20" s="89"/>
      <c r="D20" s="89"/>
      <c r="E20" s="89"/>
      <c r="F20" s="100"/>
      <c r="G20" s="116"/>
      <c r="H20" s="116"/>
      <c r="I20" s="116"/>
      <c r="J20" s="116"/>
      <c r="K20" s="116"/>
      <c r="L20" s="116"/>
    </row>
    <row r="21" spans="2:12" customFormat="1" ht="15.75">
      <c r="B21" s="59" t="s">
        <v>71</v>
      </c>
      <c r="C21" s="87"/>
      <c r="D21" s="87"/>
      <c r="E21" s="87"/>
      <c r="F21" s="96"/>
      <c r="G21" s="90"/>
      <c r="H21" s="90"/>
      <c r="I21" s="90"/>
      <c r="J21" s="90"/>
      <c r="K21" s="90"/>
      <c r="L21" s="90"/>
    </row>
    <row r="22" spans="2:12" customFormat="1" ht="15.75">
      <c r="B22" s="67" t="s">
        <v>266</v>
      </c>
      <c r="C22" s="89"/>
      <c r="D22" s="89"/>
      <c r="E22" s="89"/>
      <c r="F22" s="100"/>
      <c r="G22" s="116"/>
      <c r="H22" s="116"/>
      <c r="I22" s="116"/>
      <c r="J22" s="116"/>
      <c r="K22" s="116"/>
      <c r="L22" s="116"/>
    </row>
    <row r="23" spans="2:12" customFormat="1" ht="15.75">
      <c r="B23" s="59" t="s">
        <v>243</v>
      </c>
      <c r="C23" s="87"/>
      <c r="D23" s="87"/>
      <c r="E23" s="87"/>
      <c r="F23" s="96"/>
      <c r="G23" s="90"/>
      <c r="H23" s="90"/>
      <c r="I23" s="90"/>
      <c r="J23" s="90"/>
      <c r="K23" s="90"/>
      <c r="L23" s="90"/>
    </row>
    <row r="24" spans="2:12" customFormat="1" ht="15.75">
      <c r="B24" s="59" t="s">
        <v>228</v>
      </c>
      <c r="C24" s="87"/>
      <c r="D24" s="87"/>
      <c r="E24" s="87"/>
      <c r="F24" s="96"/>
      <c r="G24" s="90"/>
      <c r="H24" s="90"/>
      <c r="I24" s="90"/>
      <c r="J24" s="90"/>
      <c r="K24" s="90"/>
      <c r="L24" s="90"/>
    </row>
    <row r="25" spans="2:12" customFormat="1" ht="15.75">
      <c r="B25" s="67" t="s">
        <v>266</v>
      </c>
      <c r="C25" s="89"/>
      <c r="D25" s="89"/>
      <c r="E25" s="89"/>
      <c r="F25" s="100"/>
      <c r="G25" s="116"/>
      <c r="H25" s="116"/>
      <c r="I25" s="116"/>
      <c r="J25" s="116"/>
      <c r="K25" s="116"/>
      <c r="L25" s="116"/>
    </row>
    <row r="26" spans="2:12" customFormat="1" ht="15.75">
      <c r="B26" s="59" t="s">
        <v>233</v>
      </c>
      <c r="C26" s="87"/>
      <c r="D26" s="87"/>
      <c r="E26" s="87"/>
      <c r="F26" s="96"/>
      <c r="G26" s="90"/>
      <c r="H26" s="90"/>
      <c r="I26" s="90"/>
      <c r="J26" s="90"/>
      <c r="K26" s="90"/>
      <c r="L26" s="90"/>
    </row>
    <row r="27" spans="2:12" customFormat="1" ht="15.75">
      <c r="B27" s="67" t="s">
        <v>266</v>
      </c>
      <c r="C27" s="89"/>
      <c r="D27" s="89"/>
      <c r="E27" s="89"/>
      <c r="F27" s="100"/>
      <c r="G27" s="116"/>
      <c r="H27" s="116"/>
      <c r="I27" s="116"/>
      <c r="J27" s="116"/>
      <c r="K27" s="116"/>
      <c r="L27" s="116"/>
    </row>
    <row r="28" spans="2:12" customFormat="1" ht="15.75">
      <c r="B28" s="59" t="s">
        <v>229</v>
      </c>
      <c r="C28" s="87"/>
      <c r="D28" s="87"/>
      <c r="E28" s="87"/>
      <c r="F28" s="96"/>
      <c r="G28" s="90"/>
      <c r="H28" s="90"/>
      <c r="I28" s="90"/>
      <c r="J28" s="90"/>
      <c r="K28" s="90"/>
      <c r="L28" s="90"/>
    </row>
    <row r="29" spans="2:12" customFormat="1" ht="15.75">
      <c r="B29" s="67" t="s">
        <v>266</v>
      </c>
      <c r="C29" s="89"/>
      <c r="D29" s="89"/>
      <c r="E29" s="89"/>
      <c r="F29" s="100"/>
      <c r="G29" s="116"/>
      <c r="H29" s="116"/>
      <c r="I29" s="116"/>
      <c r="J29" s="116"/>
      <c r="K29" s="116"/>
      <c r="L29" s="116"/>
    </row>
    <row r="30" spans="2:12" customFormat="1" ht="15.75">
      <c r="B30" s="59" t="s">
        <v>230</v>
      </c>
      <c r="C30" s="87"/>
      <c r="D30" s="87"/>
      <c r="E30" s="87"/>
      <c r="F30" s="96"/>
      <c r="G30" s="90"/>
      <c r="H30" s="90"/>
      <c r="I30" s="90"/>
      <c r="J30" s="90"/>
      <c r="K30" s="90"/>
      <c r="L30" s="90"/>
    </row>
    <row r="31" spans="2:12" customFormat="1" ht="15.75">
      <c r="B31" s="67" t="s">
        <v>266</v>
      </c>
      <c r="C31" s="89"/>
      <c r="D31" s="89"/>
      <c r="E31" s="89"/>
      <c r="F31" s="100"/>
      <c r="G31" s="116"/>
      <c r="H31" s="116"/>
      <c r="I31" s="116"/>
      <c r="J31" s="116"/>
      <c r="K31" s="116"/>
      <c r="L31" s="116"/>
    </row>
    <row r="32" spans="2:12" customFormat="1" ht="15.75">
      <c r="B32" s="59" t="s">
        <v>71</v>
      </c>
      <c r="C32" s="87"/>
      <c r="D32" s="87"/>
      <c r="E32" s="87"/>
      <c r="F32" s="96"/>
      <c r="G32" s="90"/>
      <c r="H32" s="90"/>
      <c r="I32" s="90"/>
      <c r="J32" s="90"/>
      <c r="K32" s="90"/>
      <c r="L32" s="90"/>
    </row>
    <row r="33" spans="1:12" customFormat="1" ht="15.75">
      <c r="B33" s="121" t="s">
        <v>266</v>
      </c>
      <c r="C33" s="89"/>
      <c r="D33" s="89"/>
      <c r="E33" s="89"/>
      <c r="F33" s="100"/>
      <c r="G33" s="116"/>
      <c r="H33" s="116"/>
      <c r="I33" s="116"/>
      <c r="J33" s="116"/>
      <c r="K33" s="116"/>
      <c r="L33" s="116"/>
    </row>
    <row r="34" spans="1:12" customFormat="1">
      <c r="A34" s="1"/>
      <c r="B34" s="113" t="s">
        <v>258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140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254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3" t="s">
        <v>255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8:XFD1048576 A34:L37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workbookViewId="0">
      <selection activeCell="B1" sqref="B1:K3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7109375" style="2" bestFit="1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5.140625" style="1" bestFit="1" customWidth="1"/>
    <col min="8" max="8" width="7.28515625" style="1" customWidth="1"/>
    <col min="9" max="9" width="9.285156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1" t="s">
        <v>274</v>
      </c>
    </row>
    <row r="2" spans="2:49">
      <c r="B2" s="81" t="s">
        <v>275</v>
      </c>
    </row>
    <row r="3" spans="2:49">
      <c r="B3" s="81" t="s">
        <v>276</v>
      </c>
    </row>
    <row r="4" spans="2:49">
      <c r="B4" s="81" t="s">
        <v>277</v>
      </c>
    </row>
    <row r="6" spans="2:49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49" ht="26.25" customHeight="1">
      <c r="B7" s="140" t="s">
        <v>127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49" s="3" customFormat="1" ht="63">
      <c r="B8" s="20" t="s">
        <v>144</v>
      </c>
      <c r="C8" s="25" t="s">
        <v>46</v>
      </c>
      <c r="D8" s="48" t="s">
        <v>79</v>
      </c>
      <c r="E8" s="25" t="s">
        <v>129</v>
      </c>
      <c r="F8" s="25" t="s">
        <v>130</v>
      </c>
      <c r="G8" s="25" t="s">
        <v>257</v>
      </c>
      <c r="H8" s="25" t="s">
        <v>253</v>
      </c>
      <c r="I8" s="25" t="s">
        <v>138</v>
      </c>
      <c r="J8" s="48" t="s">
        <v>179</v>
      </c>
      <c r="K8" s="26" t="s">
        <v>181</v>
      </c>
      <c r="L8" s="1"/>
      <c r="AW8" s="1"/>
    </row>
    <row r="9" spans="2:49" s="3" customFormat="1" ht="22.5" customHeight="1">
      <c r="B9" s="15"/>
      <c r="C9" s="16"/>
      <c r="D9" s="16"/>
      <c r="E9" s="16"/>
      <c r="F9" s="16" t="s">
        <v>22</v>
      </c>
      <c r="G9" s="16" t="s">
        <v>259</v>
      </c>
      <c r="H9" s="16" t="s">
        <v>74</v>
      </c>
      <c r="I9" s="16" t="s">
        <v>251</v>
      </c>
      <c r="J9" s="27" t="s">
        <v>20</v>
      </c>
      <c r="K9" s="17" t="s">
        <v>20</v>
      </c>
      <c r="AW9" s="1"/>
    </row>
    <row r="10" spans="2:4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3" t="s">
        <v>8</v>
      </c>
      <c r="K10" s="63" t="s">
        <v>9</v>
      </c>
      <c r="AW10" s="1"/>
    </row>
    <row r="11" spans="2:49" s="4" customFormat="1" ht="18" customHeight="1">
      <c r="B11" s="56" t="s">
        <v>59</v>
      </c>
      <c r="C11" s="84"/>
      <c r="D11" s="84"/>
      <c r="E11" s="84"/>
      <c r="F11" s="95"/>
      <c r="G11" s="83">
        <v>-238000</v>
      </c>
      <c r="H11" s="83"/>
      <c r="I11" s="83">
        <v>-21.78</v>
      </c>
      <c r="J11" s="83"/>
      <c r="K11" s="83">
        <v>-0.03</v>
      </c>
      <c r="AW11" s="1"/>
    </row>
    <row r="12" spans="2:49" customFormat="1" ht="19.5" customHeight="1">
      <c r="B12" s="59" t="s">
        <v>496</v>
      </c>
      <c r="C12" s="87"/>
      <c r="D12" s="87"/>
      <c r="E12" s="87"/>
      <c r="F12" s="96"/>
      <c r="G12" s="90">
        <v>-238000</v>
      </c>
      <c r="H12" s="90"/>
      <c r="I12" s="90">
        <v>-21.78</v>
      </c>
      <c r="J12" s="90"/>
      <c r="K12" s="90">
        <v>-0.03</v>
      </c>
    </row>
    <row r="13" spans="2:49" customFormat="1" ht="15.75">
      <c r="B13" s="59" t="s">
        <v>228</v>
      </c>
      <c r="C13" s="87"/>
      <c r="D13" s="87"/>
      <c r="E13" s="87"/>
      <c r="F13" s="96"/>
      <c r="G13" s="90"/>
      <c r="H13" s="90"/>
      <c r="I13" s="90"/>
      <c r="J13" s="90"/>
      <c r="K13" s="90"/>
    </row>
    <row r="14" spans="2:49" customFormat="1" ht="15.75">
      <c r="B14" s="67" t="s">
        <v>266</v>
      </c>
      <c r="C14" s="89"/>
      <c r="D14" s="89"/>
      <c r="E14" s="89"/>
      <c r="F14" s="100"/>
      <c r="G14" s="116"/>
      <c r="H14" s="116"/>
      <c r="I14" s="116"/>
      <c r="J14" s="116"/>
      <c r="K14" s="116"/>
    </row>
    <row r="15" spans="2:49" customFormat="1" ht="15.75">
      <c r="B15" s="59" t="s">
        <v>495</v>
      </c>
      <c r="C15" s="87"/>
      <c r="D15" s="87"/>
      <c r="E15" s="87"/>
      <c r="F15" s="96"/>
      <c r="G15" s="90">
        <v>-238000</v>
      </c>
      <c r="H15" s="90"/>
      <c r="I15" s="90">
        <v>-21.78</v>
      </c>
      <c r="J15" s="90"/>
      <c r="K15" s="90">
        <v>-0.03</v>
      </c>
    </row>
    <row r="16" spans="2:49" customFormat="1" ht="15.75">
      <c r="B16" s="67" t="s">
        <v>497</v>
      </c>
      <c r="C16" s="89">
        <v>9902412</v>
      </c>
      <c r="D16" s="89" t="s">
        <v>498</v>
      </c>
      <c r="E16" s="89" t="s">
        <v>174</v>
      </c>
      <c r="F16" s="100"/>
      <c r="G16" s="116">
        <v>-238000</v>
      </c>
      <c r="H16" s="116">
        <v>9.1529000000000007</v>
      </c>
      <c r="I16" s="116">
        <v>-21.78</v>
      </c>
      <c r="J16" s="116">
        <v>100</v>
      </c>
      <c r="K16" s="116">
        <v>-0.03</v>
      </c>
    </row>
    <row r="17" spans="1:11" customFormat="1" ht="15.75">
      <c r="B17" s="59" t="s">
        <v>232</v>
      </c>
      <c r="C17" s="87"/>
      <c r="D17" s="87"/>
      <c r="E17" s="87"/>
      <c r="F17" s="96"/>
      <c r="G17" s="90"/>
      <c r="H17" s="90"/>
      <c r="I17" s="90"/>
      <c r="J17" s="90"/>
      <c r="K17" s="90"/>
    </row>
    <row r="18" spans="1:11" customFormat="1" ht="15.75">
      <c r="B18" s="67" t="s">
        <v>266</v>
      </c>
      <c r="C18" s="89"/>
      <c r="D18" s="89"/>
      <c r="E18" s="89"/>
      <c r="F18" s="100"/>
      <c r="G18" s="116"/>
      <c r="H18" s="116"/>
      <c r="I18" s="116"/>
      <c r="J18" s="116"/>
      <c r="K18" s="116"/>
    </row>
    <row r="19" spans="1:11" customFormat="1" ht="15.75">
      <c r="B19" s="59" t="s">
        <v>229</v>
      </c>
      <c r="C19" s="87"/>
      <c r="D19" s="87"/>
      <c r="E19" s="87"/>
      <c r="F19" s="96"/>
      <c r="G19" s="90"/>
      <c r="H19" s="90"/>
      <c r="I19" s="90"/>
      <c r="J19" s="90"/>
      <c r="K19" s="90"/>
    </row>
    <row r="20" spans="1:11" customFormat="1" ht="15.75">
      <c r="B20" s="67" t="s">
        <v>266</v>
      </c>
      <c r="C20" s="89"/>
      <c r="D20" s="89"/>
      <c r="E20" s="89"/>
      <c r="F20" s="100"/>
      <c r="G20" s="116"/>
      <c r="H20" s="116"/>
      <c r="I20" s="116"/>
      <c r="J20" s="116"/>
      <c r="K20" s="116"/>
    </row>
    <row r="21" spans="1:11" customFormat="1" ht="15.75">
      <c r="B21" s="59" t="s">
        <v>71</v>
      </c>
      <c r="C21" s="87"/>
      <c r="D21" s="87"/>
      <c r="E21" s="87"/>
      <c r="F21" s="96"/>
      <c r="G21" s="90"/>
      <c r="H21" s="90"/>
      <c r="I21" s="90"/>
      <c r="J21" s="90"/>
      <c r="K21" s="90"/>
    </row>
    <row r="22" spans="1:11" customFormat="1" ht="15.75">
      <c r="B22" s="67" t="s">
        <v>266</v>
      </c>
      <c r="C22" s="89"/>
      <c r="D22" s="89"/>
      <c r="E22" s="89"/>
      <c r="F22" s="100"/>
      <c r="G22" s="116"/>
      <c r="H22" s="116"/>
      <c r="I22" s="116"/>
      <c r="J22" s="116"/>
      <c r="K22" s="116"/>
    </row>
    <row r="23" spans="1:11" customFormat="1" ht="15.75">
      <c r="B23" s="59" t="s">
        <v>245</v>
      </c>
      <c r="C23" s="87"/>
      <c r="D23" s="87"/>
      <c r="E23" s="87"/>
      <c r="F23" s="96"/>
      <c r="G23" s="90"/>
      <c r="H23" s="90"/>
      <c r="I23" s="90"/>
      <c r="J23" s="90"/>
      <c r="K23" s="90"/>
    </row>
    <row r="24" spans="1:11" customFormat="1" ht="15.75">
      <c r="B24" s="59" t="s">
        <v>228</v>
      </c>
      <c r="C24" s="87"/>
      <c r="D24" s="87"/>
      <c r="E24" s="87"/>
      <c r="F24" s="96"/>
      <c r="G24" s="90"/>
      <c r="H24" s="90"/>
      <c r="I24" s="90"/>
      <c r="J24" s="90"/>
      <c r="K24" s="90"/>
    </row>
    <row r="25" spans="1:11" customFormat="1" ht="15.75">
      <c r="B25" s="67" t="s">
        <v>266</v>
      </c>
      <c r="C25" s="89"/>
      <c r="D25" s="89"/>
      <c r="E25" s="89"/>
      <c r="F25" s="100"/>
      <c r="G25" s="116"/>
      <c r="H25" s="116"/>
      <c r="I25" s="116"/>
      <c r="J25" s="116"/>
      <c r="K25" s="116"/>
    </row>
    <row r="26" spans="1:11" customFormat="1" ht="15.75">
      <c r="B26" s="59" t="s">
        <v>233</v>
      </c>
      <c r="C26" s="87"/>
      <c r="D26" s="87"/>
      <c r="E26" s="87"/>
      <c r="F26" s="96"/>
      <c r="G26" s="90"/>
      <c r="H26" s="90"/>
      <c r="I26" s="90"/>
      <c r="J26" s="90"/>
      <c r="K26" s="90"/>
    </row>
    <row r="27" spans="1:11" customFormat="1" ht="15.75">
      <c r="B27" s="67" t="s">
        <v>266</v>
      </c>
      <c r="C27" s="89"/>
      <c r="D27" s="89"/>
      <c r="E27" s="89"/>
      <c r="F27" s="100"/>
      <c r="G27" s="116"/>
      <c r="H27" s="116"/>
      <c r="I27" s="116"/>
      <c r="J27" s="116"/>
      <c r="K27" s="116"/>
    </row>
    <row r="28" spans="1:11" customFormat="1" ht="15.75">
      <c r="B28" s="59" t="s">
        <v>229</v>
      </c>
      <c r="C28" s="87"/>
      <c r="D28" s="87"/>
      <c r="E28" s="87"/>
      <c r="F28" s="96"/>
      <c r="G28" s="90"/>
      <c r="H28" s="90"/>
      <c r="I28" s="90"/>
      <c r="J28" s="90"/>
      <c r="K28" s="90"/>
    </row>
    <row r="29" spans="1:11" customFormat="1" ht="15.75">
      <c r="B29" s="67" t="s">
        <v>266</v>
      </c>
      <c r="C29" s="89"/>
      <c r="D29" s="89"/>
      <c r="E29" s="89"/>
      <c r="F29" s="100"/>
      <c r="G29" s="116"/>
      <c r="H29" s="116"/>
      <c r="I29" s="116"/>
      <c r="J29" s="116"/>
      <c r="K29" s="116"/>
    </row>
    <row r="30" spans="1:11" customFormat="1" ht="15.75">
      <c r="B30" s="59" t="s">
        <v>71</v>
      </c>
      <c r="C30" s="87"/>
      <c r="D30" s="87"/>
      <c r="E30" s="87"/>
      <c r="F30" s="96"/>
      <c r="G30" s="90"/>
      <c r="H30" s="90"/>
      <c r="I30" s="90"/>
      <c r="J30" s="90"/>
      <c r="K30" s="90"/>
    </row>
    <row r="31" spans="1:11" customFormat="1" ht="15.75">
      <c r="B31" s="121" t="s">
        <v>266</v>
      </c>
      <c r="C31" s="89"/>
      <c r="D31" s="89"/>
      <c r="E31" s="89"/>
      <c r="F31" s="100"/>
      <c r="G31" s="116"/>
      <c r="H31" s="116"/>
      <c r="I31" s="116"/>
      <c r="J31" s="116"/>
      <c r="K31" s="116"/>
    </row>
    <row r="32" spans="1:11" customFormat="1">
      <c r="A32" s="1"/>
      <c r="B32" s="113" t="s">
        <v>258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3" t="s">
        <v>140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3" t="s">
        <v>254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3" t="s">
        <v>255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 ht="12.75"/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>
      <c r="C45" s="1"/>
      <c r="D45" s="1"/>
    </row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5:XFD1048576 A32:K35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1" t="s">
        <v>274</v>
      </c>
    </row>
    <row r="2" spans="2:78">
      <c r="B2" s="81" t="s">
        <v>275</v>
      </c>
    </row>
    <row r="3" spans="2:78">
      <c r="B3" s="81" t="s">
        <v>276</v>
      </c>
    </row>
    <row r="4" spans="2:78">
      <c r="B4" s="81" t="s">
        <v>277</v>
      </c>
    </row>
    <row r="6" spans="2:78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78" ht="26.25" customHeight="1">
      <c r="B7" s="140" t="s">
        <v>128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78" s="3" customFormat="1" ht="63">
      <c r="B8" s="20" t="s">
        <v>144</v>
      </c>
      <c r="C8" s="25" t="s">
        <v>46</v>
      </c>
      <c r="D8" s="77" t="s">
        <v>56</v>
      </c>
      <c r="E8" s="25" t="s">
        <v>15</v>
      </c>
      <c r="F8" s="25" t="s">
        <v>80</v>
      </c>
      <c r="G8" s="25" t="s">
        <v>130</v>
      </c>
      <c r="H8" s="77" t="s">
        <v>18</v>
      </c>
      <c r="I8" s="25" t="s">
        <v>129</v>
      </c>
      <c r="J8" s="25" t="s">
        <v>17</v>
      </c>
      <c r="K8" s="25" t="s">
        <v>19</v>
      </c>
      <c r="L8" s="25" t="s">
        <v>257</v>
      </c>
      <c r="M8" s="25" t="s">
        <v>253</v>
      </c>
      <c r="N8" s="25" t="s">
        <v>138</v>
      </c>
      <c r="O8" s="25" t="s">
        <v>67</v>
      </c>
      <c r="P8" s="48" t="s">
        <v>179</v>
      </c>
      <c r="Q8" s="26" t="s">
        <v>181</v>
      </c>
      <c r="R8" s="1"/>
      <c r="S8" s="1"/>
      <c r="T8" s="1"/>
      <c r="U8" s="1"/>
      <c r="V8" s="1"/>
    </row>
    <row r="9" spans="2:78" s="3" customFormat="1" ht="18.75" customHeight="1">
      <c r="B9" s="15"/>
      <c r="C9" s="16"/>
      <c r="D9" s="16"/>
      <c r="E9" s="16"/>
      <c r="F9" s="16"/>
      <c r="G9" s="16" t="s">
        <v>22</v>
      </c>
      <c r="H9" s="16" t="s">
        <v>21</v>
      </c>
      <c r="I9" s="16"/>
      <c r="J9" s="16" t="s">
        <v>20</v>
      </c>
      <c r="K9" s="16" t="s">
        <v>20</v>
      </c>
      <c r="L9" s="16" t="s">
        <v>259</v>
      </c>
      <c r="M9" s="16" t="s">
        <v>74</v>
      </c>
      <c r="N9" s="16" t="s">
        <v>251</v>
      </c>
      <c r="O9" s="16" t="s">
        <v>20</v>
      </c>
      <c r="P9" s="27" t="s">
        <v>20</v>
      </c>
      <c r="Q9" s="17" t="s">
        <v>20</v>
      </c>
      <c r="R9" s="1"/>
      <c r="S9" s="1"/>
      <c r="T9" s="1"/>
      <c r="U9" s="1"/>
      <c r="V9" s="1"/>
    </row>
    <row r="10" spans="2:7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3" t="s">
        <v>14</v>
      </c>
      <c r="Q10" s="63" t="s">
        <v>141</v>
      </c>
      <c r="R10" s="1"/>
      <c r="S10" s="1"/>
      <c r="T10" s="1"/>
      <c r="U10" s="1"/>
      <c r="V10" s="1"/>
    </row>
    <row r="11" spans="2:78" s="4" customFormat="1" ht="18" customHeight="1">
      <c r="B11" s="56" t="s">
        <v>55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BZ11" s="1"/>
    </row>
    <row r="12" spans="2:78" customFormat="1" ht="18" customHeight="1">
      <c r="B12" s="59" t="s">
        <v>241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78" customFormat="1" ht="15.75">
      <c r="B13" s="59" t="s">
        <v>53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78" customFormat="1" ht="15.75">
      <c r="B14" s="67" t="s">
        <v>266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78" customFormat="1" ht="15.75">
      <c r="B15" s="59" t="s">
        <v>54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78" customFormat="1" ht="15.75">
      <c r="B16" s="67" t="s">
        <v>266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72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7" t="s">
        <v>266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7" t="s">
        <v>266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7" t="s">
        <v>266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240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53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7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54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7" t="s">
        <v>266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72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7" t="s">
        <v>266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7" t="s">
        <v>266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7" t="s">
        <v>266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21" t="s">
        <v>266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258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140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254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255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  <row r="40" spans="1:17">
      <c r="D40" s="1"/>
    </row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I56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6.28515625" style="2" bestFit="1" customWidth="1"/>
    <col min="5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5.5703125" style="1" customWidth="1"/>
    <col min="11" max="12" width="7.28515625" style="1" bestFit="1" customWidth="1"/>
    <col min="13" max="13" width="8.42578125" style="1" customWidth="1"/>
    <col min="14" max="14" width="7.140625" style="1" customWidth="1"/>
    <col min="15" max="15" width="9.28515625" style="1" bestFit="1" customWidth="1"/>
    <col min="16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1">
      <c r="B1" s="81" t="s">
        <v>274</v>
      </c>
    </row>
    <row r="2" spans="2:61">
      <c r="B2" s="81" t="s">
        <v>275</v>
      </c>
    </row>
    <row r="3" spans="2:61">
      <c r="B3" s="81" t="s">
        <v>276</v>
      </c>
    </row>
    <row r="4" spans="2:61">
      <c r="B4" s="81" t="s">
        <v>277</v>
      </c>
    </row>
    <row r="6" spans="2:61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61" s="3" customFormat="1" ht="63">
      <c r="B7" s="20" t="s">
        <v>144</v>
      </c>
      <c r="C7" s="25" t="s">
        <v>224</v>
      </c>
      <c r="D7" s="25" t="s">
        <v>46</v>
      </c>
      <c r="E7" s="25" t="s">
        <v>145</v>
      </c>
      <c r="F7" s="25" t="s">
        <v>15</v>
      </c>
      <c r="G7" s="25" t="s">
        <v>130</v>
      </c>
      <c r="H7" s="25" t="s">
        <v>80</v>
      </c>
      <c r="I7" s="77" t="s">
        <v>18</v>
      </c>
      <c r="J7" s="25" t="s">
        <v>129</v>
      </c>
      <c r="K7" s="13" t="s">
        <v>34</v>
      </c>
      <c r="L7" s="48" t="s">
        <v>19</v>
      </c>
      <c r="M7" s="25" t="s">
        <v>257</v>
      </c>
      <c r="N7" s="25" t="s">
        <v>253</v>
      </c>
      <c r="O7" s="25" t="s">
        <v>138</v>
      </c>
      <c r="P7" s="48" t="s">
        <v>179</v>
      </c>
      <c r="Q7" s="26" t="s">
        <v>181</v>
      </c>
      <c r="R7" s="1"/>
      <c r="S7" s="1"/>
      <c r="T7" s="1"/>
      <c r="U7" s="1"/>
      <c r="V7" s="1"/>
      <c r="W7" s="1"/>
      <c r="BH7" s="3" t="s">
        <v>172</v>
      </c>
      <c r="BI7" s="3" t="s">
        <v>174</v>
      </c>
    </row>
    <row r="8" spans="2:61" s="3" customFormat="1" ht="24" customHeight="1">
      <c r="B8" s="15"/>
      <c r="C8" s="47"/>
      <c r="D8" s="16"/>
      <c r="E8" s="16"/>
      <c r="F8" s="16"/>
      <c r="G8" s="16"/>
      <c r="H8" s="16"/>
      <c r="I8" s="16" t="s">
        <v>21</v>
      </c>
      <c r="J8" s="16"/>
      <c r="K8" s="16" t="s">
        <v>20</v>
      </c>
      <c r="L8" s="16" t="s">
        <v>20</v>
      </c>
      <c r="M8" s="16" t="s">
        <v>259</v>
      </c>
      <c r="N8" s="16" t="s">
        <v>74</v>
      </c>
      <c r="O8" s="16" t="s">
        <v>251</v>
      </c>
      <c r="P8" s="27" t="s">
        <v>20</v>
      </c>
      <c r="Q8" s="17" t="s">
        <v>20</v>
      </c>
      <c r="R8" s="1"/>
      <c r="S8" s="1"/>
      <c r="T8" s="1"/>
      <c r="U8" s="1"/>
      <c r="V8" s="1"/>
      <c r="W8" s="1"/>
      <c r="BH8" s="3" t="s">
        <v>170</v>
      </c>
      <c r="BI8" s="3" t="s">
        <v>173</v>
      </c>
    </row>
    <row r="9" spans="2:61" s="4" customFormat="1" ht="18" customHeight="1">
      <c r="B9" s="18"/>
      <c r="C9" s="68" t="s">
        <v>1</v>
      </c>
      <c r="D9" s="68" t="s">
        <v>2</v>
      </c>
      <c r="E9" s="68" t="s">
        <v>3</v>
      </c>
      <c r="F9" s="68" t="s">
        <v>4</v>
      </c>
      <c r="G9" s="68" t="s">
        <v>5</v>
      </c>
      <c r="H9" s="68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3" t="s">
        <v>11</v>
      </c>
      <c r="N9" s="63" t="s">
        <v>12</v>
      </c>
      <c r="O9" s="63" t="s">
        <v>13</v>
      </c>
      <c r="P9" s="63" t="s">
        <v>14</v>
      </c>
      <c r="Q9" s="63" t="s">
        <v>141</v>
      </c>
      <c r="R9" s="1"/>
      <c r="S9" s="1"/>
      <c r="T9" s="1"/>
      <c r="U9" s="1"/>
      <c r="V9" s="1"/>
      <c r="W9" s="1"/>
      <c r="BH9" s="4" t="s">
        <v>171</v>
      </c>
      <c r="BI9" s="4" t="s">
        <v>175</v>
      </c>
    </row>
    <row r="10" spans="2:61" s="4" customFormat="1" ht="18" customHeight="1">
      <c r="B10" s="56" t="s">
        <v>41</v>
      </c>
      <c r="C10" s="84"/>
      <c r="D10" s="84"/>
      <c r="E10" s="84"/>
      <c r="F10" s="84"/>
      <c r="G10" s="84"/>
      <c r="H10" s="84"/>
      <c r="I10" s="84"/>
      <c r="J10" s="84"/>
      <c r="K10" s="83"/>
      <c r="L10" s="83"/>
      <c r="M10" s="83"/>
      <c r="N10" s="83"/>
      <c r="O10" s="83"/>
      <c r="P10" s="83"/>
      <c r="Q10" s="83"/>
      <c r="R10" s="1"/>
      <c r="S10" s="1"/>
      <c r="T10" s="1"/>
      <c r="U10" s="1"/>
      <c r="V10" s="1"/>
      <c r="W10" s="1"/>
      <c r="BH10" s="1" t="s">
        <v>26</v>
      </c>
      <c r="BI10" s="4" t="s">
        <v>176</v>
      </c>
    </row>
    <row r="11" spans="2:61" customFormat="1" ht="21.75" customHeight="1">
      <c r="B11" s="59" t="s">
        <v>24</v>
      </c>
      <c r="C11" s="87"/>
      <c r="D11" s="87"/>
      <c r="E11" s="87"/>
      <c r="F11" s="87"/>
      <c r="G11" s="96"/>
      <c r="H11" s="87"/>
      <c r="I11" s="87"/>
      <c r="J11" s="87"/>
      <c r="K11" s="90"/>
      <c r="L11" s="90"/>
      <c r="M11" s="90"/>
      <c r="N11" s="90"/>
      <c r="O11" s="90"/>
      <c r="P11" s="90"/>
      <c r="Q11" s="90"/>
    </row>
    <row r="12" spans="2:61" customFormat="1" ht="15.75">
      <c r="B12" s="59" t="s">
        <v>110</v>
      </c>
      <c r="C12" s="87"/>
      <c r="D12" s="87"/>
      <c r="E12" s="87"/>
      <c r="F12" s="87"/>
      <c r="G12" s="96"/>
      <c r="H12" s="87"/>
      <c r="I12" s="87"/>
      <c r="J12" s="87"/>
      <c r="K12" s="90"/>
      <c r="L12" s="90"/>
      <c r="M12" s="90"/>
      <c r="N12" s="90"/>
      <c r="O12" s="90"/>
      <c r="P12" s="90"/>
      <c r="Q12" s="90"/>
    </row>
    <row r="13" spans="2:61" customFormat="1" ht="15.75">
      <c r="B13" s="67" t="s">
        <v>266</v>
      </c>
      <c r="C13" s="89"/>
      <c r="D13" s="89"/>
      <c r="E13" s="89"/>
      <c r="F13" s="89"/>
      <c r="G13" s="100"/>
      <c r="H13" s="89"/>
      <c r="I13" s="89"/>
      <c r="J13" s="89"/>
      <c r="K13" s="116"/>
      <c r="L13" s="116"/>
      <c r="M13" s="116"/>
      <c r="N13" s="116"/>
      <c r="O13" s="116"/>
      <c r="P13" s="116"/>
      <c r="Q13" s="116"/>
    </row>
    <row r="14" spans="2:61" customFormat="1" ht="15.75">
      <c r="B14" s="59" t="s">
        <v>35</v>
      </c>
      <c r="C14" s="87"/>
      <c r="D14" s="87"/>
      <c r="E14" s="87"/>
      <c r="F14" s="87"/>
      <c r="G14" s="96"/>
      <c r="H14" s="87"/>
      <c r="I14" s="87"/>
      <c r="J14" s="87"/>
      <c r="K14" s="90"/>
      <c r="L14" s="90"/>
      <c r="M14" s="90"/>
      <c r="N14" s="90"/>
      <c r="O14" s="90"/>
      <c r="P14" s="90"/>
      <c r="Q14" s="90"/>
    </row>
    <row r="15" spans="2:61" customFormat="1" ht="15.75">
      <c r="B15" s="67" t="s">
        <v>266</v>
      </c>
      <c r="C15" s="89"/>
      <c r="D15" s="89"/>
      <c r="E15" s="89"/>
      <c r="F15" s="89"/>
      <c r="G15" s="100"/>
      <c r="H15" s="89"/>
      <c r="I15" s="89"/>
      <c r="J15" s="89"/>
      <c r="K15" s="116"/>
      <c r="L15" s="116"/>
      <c r="M15" s="116"/>
      <c r="N15" s="116"/>
      <c r="O15" s="116"/>
      <c r="P15" s="116"/>
      <c r="Q15" s="116"/>
    </row>
    <row r="16" spans="2:61" customFormat="1" ht="15.75">
      <c r="B16" s="59" t="s">
        <v>37</v>
      </c>
      <c r="C16" s="87"/>
      <c r="D16" s="87"/>
      <c r="E16" s="87"/>
      <c r="F16" s="87"/>
      <c r="G16" s="96"/>
      <c r="H16" s="87"/>
      <c r="I16" s="87"/>
      <c r="J16" s="87"/>
      <c r="K16" s="90"/>
      <c r="L16" s="90"/>
      <c r="M16" s="90"/>
      <c r="N16" s="90"/>
      <c r="O16" s="90"/>
      <c r="P16" s="90"/>
      <c r="Q16" s="90"/>
    </row>
    <row r="17" spans="2:17" customFormat="1" ht="15.75">
      <c r="B17" s="67" t="s">
        <v>266</v>
      </c>
      <c r="C17" s="89"/>
      <c r="D17" s="89"/>
      <c r="E17" s="89"/>
      <c r="F17" s="89"/>
      <c r="G17" s="100"/>
      <c r="H17" s="89"/>
      <c r="I17" s="89"/>
      <c r="J17" s="89"/>
      <c r="K17" s="116"/>
      <c r="L17" s="116"/>
      <c r="M17" s="116"/>
      <c r="N17" s="116"/>
      <c r="O17" s="116"/>
      <c r="P17" s="116"/>
      <c r="Q17" s="116"/>
    </row>
    <row r="18" spans="2:17" customFormat="1" ht="15.75">
      <c r="B18" s="59" t="s">
        <v>38</v>
      </c>
      <c r="C18" s="87"/>
      <c r="D18" s="87"/>
      <c r="E18" s="87"/>
      <c r="F18" s="87"/>
      <c r="G18" s="96"/>
      <c r="H18" s="87"/>
      <c r="I18" s="87"/>
      <c r="J18" s="87"/>
      <c r="K18" s="90"/>
      <c r="L18" s="90"/>
      <c r="M18" s="90"/>
      <c r="N18" s="90"/>
      <c r="O18" s="90"/>
      <c r="P18" s="90"/>
      <c r="Q18" s="90"/>
    </row>
    <row r="19" spans="2:17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89"/>
      <c r="K19" s="116"/>
      <c r="L19" s="116"/>
      <c r="M19" s="116"/>
      <c r="N19" s="116"/>
      <c r="O19" s="116"/>
      <c r="P19" s="116"/>
      <c r="Q19" s="116"/>
    </row>
    <row r="20" spans="2:17" customFormat="1" ht="15.75">
      <c r="B20" s="59" t="s">
        <v>36</v>
      </c>
      <c r="C20" s="87"/>
      <c r="D20" s="87"/>
      <c r="E20" s="87"/>
      <c r="F20" s="87"/>
      <c r="G20" s="96"/>
      <c r="H20" s="87"/>
      <c r="I20" s="87"/>
      <c r="J20" s="87"/>
      <c r="K20" s="90"/>
      <c r="L20" s="90"/>
      <c r="M20" s="90"/>
      <c r="N20" s="90"/>
      <c r="O20" s="90"/>
      <c r="P20" s="90"/>
      <c r="Q20" s="90"/>
    </row>
    <row r="21" spans="2:17" customFormat="1" ht="15.75">
      <c r="B21" s="67" t="s">
        <v>266</v>
      </c>
      <c r="C21" s="89"/>
      <c r="D21" s="89"/>
      <c r="E21" s="89"/>
      <c r="F21" s="89"/>
      <c r="G21" s="100"/>
      <c r="H21" s="89"/>
      <c r="I21" s="89"/>
      <c r="J21" s="89"/>
      <c r="K21" s="116"/>
      <c r="L21" s="116"/>
      <c r="M21" s="116"/>
      <c r="N21" s="116"/>
      <c r="O21" s="116"/>
      <c r="P21" s="116"/>
      <c r="Q21" s="116"/>
    </row>
    <row r="22" spans="2:17" customFormat="1" ht="15.75">
      <c r="B22" s="59" t="s">
        <v>39</v>
      </c>
      <c r="C22" s="87"/>
      <c r="D22" s="87"/>
      <c r="E22" s="87"/>
      <c r="F22" s="87"/>
      <c r="G22" s="96"/>
      <c r="H22" s="87"/>
      <c r="I22" s="87"/>
      <c r="J22" s="87"/>
      <c r="K22" s="90"/>
      <c r="L22" s="90"/>
      <c r="M22" s="90"/>
      <c r="N22" s="90"/>
      <c r="O22" s="90"/>
      <c r="P22" s="90"/>
      <c r="Q22" s="90"/>
    </row>
    <row r="23" spans="2:17" customFormat="1" ht="15.75">
      <c r="B23" s="67" t="s">
        <v>266</v>
      </c>
      <c r="C23" s="89"/>
      <c r="D23" s="89"/>
      <c r="E23" s="89"/>
      <c r="F23" s="89"/>
      <c r="G23" s="100"/>
      <c r="H23" s="89"/>
      <c r="I23" s="89"/>
      <c r="J23" s="89"/>
      <c r="K23" s="116"/>
      <c r="L23" s="116"/>
      <c r="M23" s="116"/>
      <c r="N23" s="116"/>
      <c r="O23" s="116"/>
      <c r="P23" s="116"/>
      <c r="Q23" s="116"/>
    </row>
    <row r="24" spans="2:17" customFormat="1" ht="15.75">
      <c r="B24" s="67" t="s">
        <v>266</v>
      </c>
      <c r="C24" s="89"/>
      <c r="D24" s="89"/>
      <c r="E24" s="89"/>
      <c r="F24" s="89"/>
      <c r="G24" s="100"/>
      <c r="H24" s="89"/>
      <c r="I24" s="89"/>
      <c r="J24" s="89"/>
      <c r="K24" s="116"/>
      <c r="L24" s="116"/>
      <c r="M24" s="116"/>
      <c r="N24" s="116"/>
      <c r="O24" s="116"/>
      <c r="P24" s="116"/>
      <c r="Q24" s="116"/>
    </row>
    <row r="25" spans="2:17" customFormat="1" ht="15.75">
      <c r="B25" s="59" t="s">
        <v>92</v>
      </c>
      <c r="C25" s="87"/>
      <c r="D25" s="87"/>
      <c r="E25" s="87"/>
      <c r="F25" s="87"/>
      <c r="G25" s="96"/>
      <c r="H25" s="87"/>
      <c r="I25" s="87"/>
      <c r="J25" s="87"/>
      <c r="K25" s="90"/>
      <c r="L25" s="90"/>
      <c r="M25" s="90"/>
      <c r="N25" s="90"/>
      <c r="O25" s="90"/>
      <c r="P25" s="90"/>
      <c r="Q25" s="90"/>
    </row>
    <row r="26" spans="2:17" customFormat="1" ht="15.75">
      <c r="B26" s="67" t="s">
        <v>266</v>
      </c>
      <c r="C26" s="89"/>
      <c r="D26" s="89"/>
      <c r="E26" s="89"/>
      <c r="F26" s="89"/>
      <c r="G26" s="100"/>
      <c r="H26" s="89"/>
      <c r="I26" s="89"/>
      <c r="J26" s="89"/>
      <c r="K26" s="116"/>
      <c r="L26" s="116"/>
      <c r="M26" s="116"/>
      <c r="N26" s="116"/>
      <c r="O26" s="116"/>
      <c r="P26" s="116"/>
      <c r="Q26" s="116"/>
    </row>
    <row r="27" spans="2:17" customFormat="1" ht="15.75">
      <c r="B27" s="59" t="s">
        <v>40</v>
      </c>
      <c r="C27" s="87"/>
      <c r="D27" s="87"/>
      <c r="E27" s="87"/>
      <c r="F27" s="87"/>
      <c r="G27" s="96"/>
      <c r="H27" s="87"/>
      <c r="I27" s="87"/>
      <c r="J27" s="87"/>
      <c r="K27" s="90"/>
      <c r="L27" s="90"/>
      <c r="M27" s="90"/>
      <c r="N27" s="90"/>
      <c r="O27" s="90"/>
      <c r="P27" s="90"/>
      <c r="Q27" s="90"/>
    </row>
    <row r="28" spans="2:17" customFormat="1" ht="15.75">
      <c r="B28" s="67" t="s">
        <v>266</v>
      </c>
      <c r="C28" s="89"/>
      <c r="D28" s="89"/>
      <c r="E28" s="89"/>
      <c r="F28" s="89"/>
      <c r="G28" s="100"/>
      <c r="H28" s="89"/>
      <c r="I28" s="89"/>
      <c r="J28" s="89"/>
      <c r="K28" s="116"/>
      <c r="L28" s="116"/>
      <c r="M28" s="116"/>
      <c r="N28" s="116"/>
      <c r="O28" s="116"/>
      <c r="P28" s="116"/>
      <c r="Q28" s="116"/>
    </row>
    <row r="29" spans="2:17" customFormat="1" ht="15.75">
      <c r="B29" s="59" t="s">
        <v>43</v>
      </c>
      <c r="C29" s="87"/>
      <c r="D29" s="87"/>
      <c r="E29" s="87"/>
      <c r="F29" s="87"/>
      <c r="G29" s="96"/>
      <c r="H29" s="87"/>
      <c r="I29" s="87"/>
      <c r="J29" s="87"/>
      <c r="K29" s="90"/>
      <c r="L29" s="90"/>
      <c r="M29" s="90"/>
      <c r="N29" s="90"/>
      <c r="O29" s="90"/>
      <c r="P29" s="90"/>
      <c r="Q29" s="90"/>
    </row>
    <row r="30" spans="2:17" customFormat="1" ht="15.75">
      <c r="B30" s="59" t="s">
        <v>35</v>
      </c>
      <c r="C30" s="87"/>
      <c r="D30" s="87"/>
      <c r="E30" s="87"/>
      <c r="F30" s="87"/>
      <c r="G30" s="96"/>
      <c r="H30" s="87"/>
      <c r="I30" s="87"/>
      <c r="J30" s="87"/>
      <c r="K30" s="90"/>
      <c r="L30" s="90"/>
      <c r="M30" s="90"/>
      <c r="N30" s="90"/>
      <c r="O30" s="90"/>
      <c r="P30" s="90"/>
      <c r="Q30" s="90"/>
    </row>
    <row r="31" spans="2:17" customFormat="1" ht="15.75">
      <c r="B31" s="67" t="s">
        <v>266</v>
      </c>
      <c r="C31" s="89"/>
      <c r="D31" s="89"/>
      <c r="E31" s="89"/>
      <c r="F31" s="89"/>
      <c r="G31" s="100"/>
      <c r="H31" s="89"/>
      <c r="I31" s="89"/>
      <c r="J31" s="89"/>
      <c r="K31" s="116"/>
      <c r="L31" s="116"/>
      <c r="M31" s="116"/>
      <c r="N31" s="116"/>
      <c r="O31" s="116"/>
      <c r="P31" s="116"/>
      <c r="Q31" s="116"/>
    </row>
    <row r="32" spans="2:17" customFormat="1" ht="15.75">
      <c r="B32" s="59" t="s">
        <v>37</v>
      </c>
      <c r="C32" s="87"/>
      <c r="D32" s="87"/>
      <c r="E32" s="87"/>
      <c r="F32" s="87"/>
      <c r="G32" s="96"/>
      <c r="H32" s="87"/>
      <c r="I32" s="87"/>
      <c r="J32" s="87"/>
      <c r="K32" s="90"/>
      <c r="L32" s="90"/>
      <c r="M32" s="90"/>
      <c r="N32" s="90"/>
      <c r="O32" s="90"/>
      <c r="P32" s="90"/>
      <c r="Q32" s="90"/>
    </row>
    <row r="33" spans="1:17" customFormat="1" ht="15.75">
      <c r="B33" s="67" t="s">
        <v>266</v>
      </c>
      <c r="C33" s="89"/>
      <c r="D33" s="89"/>
      <c r="E33" s="89"/>
      <c r="F33" s="89"/>
      <c r="G33" s="100"/>
      <c r="H33" s="89"/>
      <c r="I33" s="89"/>
      <c r="J33" s="89"/>
      <c r="K33" s="116"/>
      <c r="L33" s="116"/>
      <c r="M33" s="116"/>
      <c r="N33" s="116"/>
      <c r="O33" s="116"/>
      <c r="P33" s="116"/>
      <c r="Q33" s="116"/>
    </row>
    <row r="34" spans="1:17" customFormat="1" ht="15.75">
      <c r="B34" s="59" t="s">
        <v>38</v>
      </c>
      <c r="C34" s="87"/>
      <c r="D34" s="87"/>
      <c r="E34" s="87"/>
      <c r="F34" s="87"/>
      <c r="G34" s="96"/>
      <c r="H34" s="87"/>
      <c r="I34" s="87"/>
      <c r="J34" s="87"/>
      <c r="K34" s="90"/>
      <c r="L34" s="90"/>
      <c r="M34" s="90"/>
      <c r="N34" s="90"/>
      <c r="O34" s="90"/>
      <c r="P34" s="90"/>
      <c r="Q34" s="90"/>
    </row>
    <row r="35" spans="1:17" customFormat="1" ht="15.75">
      <c r="B35" s="67" t="s">
        <v>266</v>
      </c>
      <c r="C35" s="89"/>
      <c r="D35" s="89"/>
      <c r="E35" s="89"/>
      <c r="F35" s="89"/>
      <c r="G35" s="100"/>
      <c r="H35" s="89"/>
      <c r="I35" s="89"/>
      <c r="J35" s="89"/>
      <c r="K35" s="116"/>
      <c r="L35" s="116"/>
      <c r="M35" s="116"/>
      <c r="N35" s="116"/>
      <c r="O35" s="116"/>
      <c r="P35" s="116"/>
      <c r="Q35" s="116"/>
    </row>
    <row r="36" spans="1:17" customFormat="1" ht="15.75">
      <c r="B36" s="59" t="s">
        <v>40</v>
      </c>
      <c r="C36" s="87"/>
      <c r="D36" s="87"/>
      <c r="E36" s="87"/>
      <c r="F36" s="87"/>
      <c r="G36" s="96"/>
      <c r="H36" s="87"/>
      <c r="I36" s="87"/>
      <c r="J36" s="87"/>
      <c r="K36" s="90"/>
      <c r="L36" s="90"/>
      <c r="M36" s="90"/>
      <c r="N36" s="90"/>
      <c r="O36" s="90"/>
      <c r="P36" s="90"/>
      <c r="Q36" s="90"/>
    </row>
    <row r="37" spans="1:17" customFormat="1" ht="15.75">
      <c r="B37" s="121" t="s">
        <v>266</v>
      </c>
      <c r="C37" s="89"/>
      <c r="D37" s="89"/>
      <c r="E37" s="89"/>
      <c r="F37" s="89"/>
      <c r="G37" s="100"/>
      <c r="H37" s="89"/>
      <c r="I37" s="89"/>
      <c r="J37" s="89"/>
      <c r="K37" s="116"/>
      <c r="L37" s="116"/>
      <c r="M37" s="116"/>
      <c r="N37" s="116"/>
      <c r="O37" s="116"/>
      <c r="P37" s="116"/>
      <c r="Q37" s="116"/>
    </row>
    <row r="38" spans="1:17" customFormat="1">
      <c r="A38" s="1"/>
      <c r="B38" s="113" t="s">
        <v>258</v>
      </c>
      <c r="C38" s="113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customFormat="1">
      <c r="A39" s="1"/>
      <c r="B39" s="113" t="s">
        <v>140</v>
      </c>
      <c r="C39" s="113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customFormat="1">
      <c r="A40" s="1"/>
      <c r="B40" s="113" t="s">
        <v>254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>
      <c r="A41" s="1"/>
      <c r="B41" s="113" t="s">
        <v>255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customFormat="1" ht="12.75"/>
    <row r="43" spans="1:17" customFormat="1" ht="12.75"/>
    <row r="44" spans="1:17" customFormat="1" ht="12.75"/>
    <row r="45" spans="1:17" customFormat="1" ht="12.75"/>
    <row r="46" spans="1:17" customFormat="1" ht="12.75"/>
    <row r="47" spans="1:17" customFormat="1" ht="12.75"/>
    <row r="48" spans="1:17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</sheetData>
  <mergeCells count="1">
    <mergeCell ref="B6:Q6"/>
  </mergeCells>
  <phoneticPr fontId="3" type="noConversion"/>
  <dataValidations count="1">
    <dataValidation allowBlank="1" showInputMessage="1" showErrorMessage="1" sqref="A5:XFD10 A57:XFD1048576 A38:Q41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3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1" t="s">
        <v>274</v>
      </c>
    </row>
    <row r="2" spans="2:64">
      <c r="B2" s="81" t="s">
        <v>275</v>
      </c>
    </row>
    <row r="3" spans="2:64">
      <c r="B3" s="81" t="s">
        <v>276</v>
      </c>
    </row>
    <row r="4" spans="2:64">
      <c r="B4" s="81" t="s">
        <v>277</v>
      </c>
    </row>
    <row r="6" spans="2:64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4" s="3" customFormat="1" ht="63">
      <c r="B7" s="37" t="s">
        <v>144</v>
      </c>
      <c r="C7" s="38" t="s">
        <v>46</v>
      </c>
      <c r="D7" s="38" t="s">
        <v>145</v>
      </c>
      <c r="E7" s="38" t="s">
        <v>15</v>
      </c>
      <c r="F7" s="38" t="s">
        <v>80</v>
      </c>
      <c r="G7" s="80" t="s">
        <v>18</v>
      </c>
      <c r="H7" s="38" t="s">
        <v>129</v>
      </c>
      <c r="I7" s="38" t="s">
        <v>60</v>
      </c>
      <c r="J7" s="38" t="s">
        <v>19</v>
      </c>
      <c r="K7" s="38" t="s">
        <v>257</v>
      </c>
      <c r="L7" s="38" t="s">
        <v>253</v>
      </c>
      <c r="M7" s="38" t="s">
        <v>138</v>
      </c>
      <c r="N7" s="52" t="s">
        <v>179</v>
      </c>
      <c r="O7" s="40" t="s">
        <v>181</v>
      </c>
      <c r="P7" s="1"/>
      <c r="Q7" s="1"/>
      <c r="R7" s="1"/>
      <c r="S7" s="1"/>
      <c r="T7" s="1"/>
      <c r="U7" s="1"/>
    </row>
    <row r="8" spans="2:64" s="3" customFormat="1" ht="24.75" customHeight="1">
      <c r="B8" s="15"/>
      <c r="C8" s="27"/>
      <c r="D8" s="27"/>
      <c r="E8" s="27"/>
      <c r="F8" s="27"/>
      <c r="G8" s="27" t="s">
        <v>21</v>
      </c>
      <c r="H8" s="27"/>
      <c r="I8" s="27" t="s">
        <v>20</v>
      </c>
      <c r="J8" s="27" t="s">
        <v>20</v>
      </c>
      <c r="K8" s="27" t="s">
        <v>259</v>
      </c>
      <c r="L8" s="27" t="s">
        <v>74</v>
      </c>
      <c r="M8" s="27" t="s">
        <v>251</v>
      </c>
      <c r="N8" s="27" t="s">
        <v>20</v>
      </c>
      <c r="O8" s="17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3" t="s">
        <v>12</v>
      </c>
      <c r="O9" s="63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6" t="s">
        <v>42</v>
      </c>
      <c r="C10" s="84"/>
      <c r="D10" s="84"/>
      <c r="E10" s="84"/>
      <c r="F10" s="84"/>
      <c r="G10" s="84"/>
      <c r="H10" s="84"/>
      <c r="I10" s="83"/>
      <c r="J10" s="83"/>
      <c r="K10" s="83"/>
      <c r="L10" s="83"/>
      <c r="M10" s="83"/>
      <c r="N10" s="83"/>
      <c r="O10" s="8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9" t="s">
        <v>241</v>
      </c>
      <c r="C11" s="87"/>
      <c r="D11" s="87"/>
      <c r="E11" s="87"/>
      <c r="F11" s="87"/>
      <c r="G11" s="87"/>
      <c r="H11" s="87"/>
      <c r="I11" s="90"/>
      <c r="J11" s="90"/>
      <c r="K11" s="90"/>
      <c r="L11" s="90"/>
      <c r="M11" s="90"/>
      <c r="N11" s="90"/>
      <c r="O11" s="90"/>
    </row>
    <row r="12" spans="2:64" customFormat="1" ht="15.75">
      <c r="B12" s="59" t="s">
        <v>234</v>
      </c>
      <c r="C12" s="87"/>
      <c r="D12" s="87"/>
      <c r="E12" s="87"/>
      <c r="F12" s="87"/>
      <c r="G12" s="87"/>
      <c r="H12" s="87"/>
      <c r="I12" s="90"/>
      <c r="J12" s="90"/>
      <c r="K12" s="90"/>
      <c r="L12" s="90"/>
      <c r="M12" s="90"/>
      <c r="N12" s="90"/>
      <c r="O12" s="90"/>
    </row>
    <row r="13" spans="2:64" customFormat="1" ht="15.75">
      <c r="B13" s="67" t="s">
        <v>266</v>
      </c>
      <c r="C13" s="89"/>
      <c r="D13" s="89"/>
      <c r="E13" s="89"/>
      <c r="F13" s="89"/>
      <c r="G13" s="89"/>
      <c r="H13" s="89"/>
      <c r="I13" s="116"/>
      <c r="J13" s="116"/>
      <c r="K13" s="116"/>
      <c r="L13" s="116"/>
      <c r="M13" s="116"/>
      <c r="N13" s="116"/>
      <c r="O13" s="116"/>
    </row>
    <row r="14" spans="2:64" customFormat="1" ht="15.75">
      <c r="B14" s="59" t="s">
        <v>70</v>
      </c>
      <c r="C14" s="87"/>
      <c r="D14" s="87"/>
      <c r="E14" s="87"/>
      <c r="F14" s="87"/>
      <c r="G14" s="87"/>
      <c r="H14" s="87"/>
      <c r="I14" s="90"/>
      <c r="J14" s="90"/>
      <c r="K14" s="90"/>
      <c r="L14" s="90"/>
      <c r="M14" s="90"/>
      <c r="N14" s="90"/>
      <c r="O14" s="90"/>
    </row>
    <row r="15" spans="2:64" customFormat="1" ht="15.75">
      <c r="B15" s="67" t="s">
        <v>266</v>
      </c>
      <c r="C15" s="89"/>
      <c r="D15" s="89"/>
      <c r="E15" s="89"/>
      <c r="F15" s="89"/>
      <c r="G15" s="89"/>
      <c r="H15" s="89"/>
      <c r="I15" s="116"/>
      <c r="J15" s="116"/>
      <c r="K15" s="116"/>
      <c r="L15" s="116"/>
      <c r="M15" s="116"/>
      <c r="N15" s="116"/>
      <c r="O15" s="116"/>
    </row>
    <row r="16" spans="2:64" customFormat="1" ht="15.75">
      <c r="B16" s="59" t="s">
        <v>235</v>
      </c>
      <c r="C16" s="87"/>
      <c r="D16" s="87"/>
      <c r="E16" s="87"/>
      <c r="F16" s="87"/>
      <c r="G16" s="87"/>
      <c r="H16" s="87"/>
      <c r="I16" s="90"/>
      <c r="J16" s="90"/>
      <c r="K16" s="90"/>
      <c r="L16" s="90"/>
      <c r="M16" s="90"/>
      <c r="N16" s="90"/>
      <c r="O16" s="90"/>
    </row>
    <row r="17" spans="1:15" customFormat="1" ht="15.75">
      <c r="B17" s="67" t="s">
        <v>266</v>
      </c>
      <c r="C17" s="89"/>
      <c r="D17" s="89"/>
      <c r="E17" s="89"/>
      <c r="F17" s="89"/>
      <c r="G17" s="89"/>
      <c r="H17" s="89"/>
      <c r="I17" s="116"/>
      <c r="J17" s="116"/>
      <c r="K17" s="116"/>
      <c r="L17" s="116"/>
      <c r="M17" s="116"/>
      <c r="N17" s="116"/>
      <c r="O17" s="116"/>
    </row>
    <row r="18" spans="1:15" customFormat="1" ht="15.75">
      <c r="B18" s="59" t="s">
        <v>239</v>
      </c>
      <c r="C18" s="87"/>
      <c r="D18" s="87"/>
      <c r="E18" s="87"/>
      <c r="F18" s="87"/>
      <c r="G18" s="87"/>
      <c r="H18" s="87"/>
      <c r="I18" s="90"/>
      <c r="J18" s="90"/>
      <c r="K18" s="90"/>
      <c r="L18" s="90"/>
      <c r="M18" s="90"/>
      <c r="N18" s="90"/>
      <c r="O18" s="90"/>
    </row>
    <row r="19" spans="1:15" customFormat="1" ht="15.75">
      <c r="B19" s="67" t="s">
        <v>266</v>
      </c>
      <c r="C19" s="89"/>
      <c r="D19" s="89"/>
      <c r="E19" s="89"/>
      <c r="F19" s="89"/>
      <c r="G19" s="89"/>
      <c r="H19" s="89"/>
      <c r="I19" s="116"/>
      <c r="J19" s="116"/>
      <c r="K19" s="116"/>
      <c r="L19" s="116"/>
      <c r="M19" s="116"/>
      <c r="N19" s="116"/>
      <c r="O19" s="116"/>
    </row>
    <row r="20" spans="1:15" customFormat="1" ht="15.75">
      <c r="B20" s="59" t="s">
        <v>71</v>
      </c>
      <c r="C20" s="87"/>
      <c r="D20" s="87"/>
      <c r="E20" s="87"/>
      <c r="F20" s="87"/>
      <c r="G20" s="87"/>
      <c r="H20" s="87"/>
      <c r="I20" s="90"/>
      <c r="J20" s="90"/>
      <c r="K20" s="90"/>
      <c r="L20" s="90"/>
      <c r="M20" s="90"/>
      <c r="N20" s="90"/>
      <c r="O20" s="90"/>
    </row>
    <row r="21" spans="1:15" customFormat="1" ht="15.75">
      <c r="B21" s="67" t="s">
        <v>266</v>
      </c>
      <c r="C21" s="89"/>
      <c r="D21" s="89"/>
      <c r="E21" s="89"/>
      <c r="F21" s="89"/>
      <c r="G21" s="89"/>
      <c r="H21" s="89"/>
      <c r="I21" s="116"/>
      <c r="J21" s="116"/>
      <c r="K21" s="116"/>
      <c r="L21" s="116"/>
      <c r="M21" s="116"/>
      <c r="N21" s="116"/>
      <c r="O21" s="116"/>
    </row>
    <row r="22" spans="1:15" customFormat="1" ht="15.75">
      <c r="B22" s="59" t="s">
        <v>240</v>
      </c>
      <c r="C22" s="87"/>
      <c r="D22" s="87"/>
      <c r="E22" s="87"/>
      <c r="F22" s="87"/>
      <c r="G22" s="87"/>
      <c r="H22" s="87"/>
      <c r="I22" s="90"/>
      <c r="J22" s="90"/>
      <c r="K22" s="90"/>
      <c r="L22" s="90"/>
      <c r="M22" s="90"/>
      <c r="N22" s="90"/>
      <c r="O22" s="90"/>
    </row>
    <row r="23" spans="1:15" customFormat="1" ht="15.75">
      <c r="B23" s="121" t="s">
        <v>266</v>
      </c>
      <c r="C23" s="89"/>
      <c r="D23" s="89"/>
      <c r="E23" s="89"/>
      <c r="F23" s="89"/>
      <c r="G23" s="89"/>
      <c r="H23" s="89"/>
      <c r="I23" s="116"/>
      <c r="J23" s="116"/>
      <c r="K23" s="116"/>
      <c r="L23" s="116"/>
      <c r="M23" s="116"/>
      <c r="N23" s="116"/>
      <c r="O23" s="116"/>
    </row>
    <row r="24" spans="1:15" customFormat="1">
      <c r="A24" s="1"/>
      <c r="B24" s="113" t="s">
        <v>258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3" t="s">
        <v>140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3" t="s">
        <v>254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3" t="s">
        <v>255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 ht="12.75"/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</sheetData>
  <mergeCells count="1">
    <mergeCell ref="B6:O6"/>
  </mergeCells>
  <phoneticPr fontId="3" type="noConversion"/>
  <dataValidations count="1">
    <dataValidation allowBlank="1" showInputMessage="1" showErrorMessage="1" sqref="A5:XFD10 A34:XFD1048576 A24:O27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2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bestFit="1" customWidth="1"/>
    <col min="5" max="5" width="11.140625" style="1" customWidth="1"/>
    <col min="6" max="6" width="8.7109375" style="1" customWidth="1"/>
    <col min="7" max="7" width="9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1" t="s">
        <v>274</v>
      </c>
    </row>
    <row r="2" spans="2:55">
      <c r="B2" s="81" t="s">
        <v>275</v>
      </c>
    </row>
    <row r="3" spans="2:55">
      <c r="B3" s="81" t="s">
        <v>276</v>
      </c>
    </row>
    <row r="4" spans="2:55">
      <c r="B4" s="81" t="s">
        <v>277</v>
      </c>
    </row>
    <row r="6" spans="2:55" ht="26.25" customHeight="1">
      <c r="B6" s="143" t="s">
        <v>210</v>
      </c>
      <c r="C6" s="144"/>
      <c r="D6" s="144"/>
      <c r="E6" s="144"/>
      <c r="F6" s="144"/>
      <c r="G6" s="144"/>
      <c r="H6" s="144"/>
      <c r="I6" s="144"/>
      <c r="J6" s="145"/>
    </row>
    <row r="7" spans="2:55" s="3" customFormat="1" ht="63">
      <c r="B7" s="37" t="s">
        <v>144</v>
      </c>
      <c r="C7" s="39" t="s">
        <v>62</v>
      </c>
      <c r="D7" s="39" t="s">
        <v>111</v>
      </c>
      <c r="E7" s="39" t="s">
        <v>63</v>
      </c>
      <c r="F7" s="39" t="s">
        <v>129</v>
      </c>
      <c r="G7" s="39" t="s">
        <v>225</v>
      </c>
      <c r="H7" s="53" t="s">
        <v>179</v>
      </c>
      <c r="I7" s="41" t="s">
        <v>180</v>
      </c>
      <c r="J7" s="41" t="s">
        <v>249</v>
      </c>
    </row>
    <row r="8" spans="2:55" s="3" customFormat="1" ht="22.5" customHeight="1">
      <c r="B8" s="15"/>
      <c r="C8" s="16" t="s">
        <v>22</v>
      </c>
      <c r="D8" s="16"/>
      <c r="E8" s="16" t="s">
        <v>20</v>
      </c>
      <c r="F8" s="16"/>
      <c r="G8" s="16" t="s">
        <v>261</v>
      </c>
      <c r="H8" s="27" t="s">
        <v>20</v>
      </c>
      <c r="I8" s="17" t="s">
        <v>20</v>
      </c>
      <c r="J8" s="111"/>
    </row>
    <row r="9" spans="2:55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3" t="s">
        <v>6</v>
      </c>
      <c r="I9" s="63" t="s">
        <v>7</v>
      </c>
      <c r="J9" s="63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6" t="s">
        <v>44</v>
      </c>
      <c r="C10" s="95"/>
      <c r="D10" s="84"/>
      <c r="E10" s="84"/>
      <c r="F10" s="84"/>
      <c r="G10" s="83"/>
      <c r="H10" s="83"/>
      <c r="I10" s="83"/>
      <c r="J10" s="8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9" t="s">
        <v>246</v>
      </c>
      <c r="C11" s="98"/>
      <c r="D11" s="92"/>
      <c r="E11" s="92"/>
      <c r="F11" s="92"/>
      <c r="G11" s="86"/>
      <c r="H11" s="86"/>
      <c r="I11" s="86"/>
      <c r="J11" s="92"/>
    </row>
    <row r="12" spans="2:55" customFormat="1" ht="15.75">
      <c r="B12" s="59" t="s">
        <v>112</v>
      </c>
      <c r="C12" s="98"/>
      <c r="D12" s="92"/>
      <c r="E12" s="92"/>
      <c r="F12" s="92"/>
      <c r="G12" s="86"/>
      <c r="H12" s="86"/>
      <c r="I12" s="86"/>
      <c r="J12" s="92"/>
    </row>
    <row r="13" spans="2:55" customFormat="1" ht="15.75">
      <c r="B13" s="67" t="s">
        <v>266</v>
      </c>
      <c r="C13" s="99"/>
      <c r="D13" s="93"/>
      <c r="E13" s="93"/>
      <c r="F13" s="93"/>
      <c r="G13" s="94"/>
      <c r="H13" s="94"/>
      <c r="I13" s="94"/>
      <c r="J13" s="93"/>
    </row>
    <row r="14" spans="2:55" customFormat="1" ht="15.75">
      <c r="B14" s="59" t="s">
        <v>113</v>
      </c>
      <c r="C14" s="98"/>
      <c r="D14" s="92"/>
      <c r="E14" s="92"/>
      <c r="F14" s="92"/>
      <c r="G14" s="86"/>
      <c r="H14" s="86"/>
      <c r="I14" s="86"/>
      <c r="J14" s="92"/>
    </row>
    <row r="15" spans="2:55" customFormat="1" ht="15.75">
      <c r="B15" s="67" t="s">
        <v>266</v>
      </c>
      <c r="C15" s="99"/>
      <c r="D15" s="93"/>
      <c r="E15" s="93"/>
      <c r="F15" s="93"/>
      <c r="G15" s="94"/>
      <c r="H15" s="94"/>
      <c r="I15" s="94"/>
      <c r="J15" s="93"/>
    </row>
    <row r="16" spans="2:55" customFormat="1" ht="15.75">
      <c r="B16" s="59" t="s">
        <v>247</v>
      </c>
      <c r="C16" s="98"/>
      <c r="D16" s="92"/>
      <c r="E16" s="92"/>
      <c r="F16" s="92"/>
      <c r="G16" s="86"/>
      <c r="H16" s="86"/>
      <c r="I16" s="86"/>
      <c r="J16" s="92"/>
    </row>
    <row r="17" spans="2:10" customFormat="1" ht="15.75">
      <c r="B17" s="59" t="s">
        <v>112</v>
      </c>
      <c r="C17" s="98"/>
      <c r="D17" s="92"/>
      <c r="E17" s="92"/>
      <c r="F17" s="92"/>
      <c r="G17" s="86"/>
      <c r="H17" s="86"/>
      <c r="I17" s="86"/>
      <c r="J17" s="92"/>
    </row>
    <row r="18" spans="2:10" customFormat="1" ht="15.75">
      <c r="B18" s="67" t="s">
        <v>266</v>
      </c>
      <c r="C18" s="99"/>
      <c r="D18" s="93"/>
      <c r="E18" s="93"/>
      <c r="F18" s="93"/>
      <c r="G18" s="94"/>
      <c r="H18" s="94"/>
      <c r="I18" s="94"/>
      <c r="J18" s="93"/>
    </row>
    <row r="19" spans="2:10" customFormat="1" ht="15.75">
      <c r="B19" s="59" t="s">
        <v>113</v>
      </c>
      <c r="C19" s="98"/>
      <c r="D19" s="92"/>
      <c r="E19" s="92"/>
      <c r="F19" s="92"/>
      <c r="G19" s="86"/>
      <c r="H19" s="86"/>
      <c r="I19" s="86"/>
      <c r="J19" s="92"/>
    </row>
    <row r="20" spans="2:10" customFormat="1" ht="15.75">
      <c r="B20" s="121" t="s">
        <v>266</v>
      </c>
      <c r="C20" s="99"/>
      <c r="D20" s="93"/>
      <c r="E20" s="93"/>
      <c r="F20" s="93"/>
      <c r="G20" s="94"/>
      <c r="H20" s="94"/>
      <c r="I20" s="94"/>
      <c r="J20" s="93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3" type="noConversion"/>
  <dataValidations count="1">
    <dataValidation allowBlank="1" showInputMessage="1" showErrorMessage="1" sqref="K55:XFD1048576 J55:J1048576 J5 J7:J10 K5:XFD10 A5:I10 A55:I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274</v>
      </c>
    </row>
    <row r="2" spans="2:60">
      <c r="B2" s="81" t="s">
        <v>275</v>
      </c>
    </row>
    <row r="3" spans="2:60">
      <c r="B3" s="81" t="s">
        <v>276</v>
      </c>
    </row>
    <row r="4" spans="2:60">
      <c r="B4" s="81" t="s">
        <v>277</v>
      </c>
    </row>
    <row r="6" spans="2:60" ht="26.25" customHeight="1">
      <c r="B6" s="140" t="s">
        <v>211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6">
      <c r="B7" s="37" t="s">
        <v>144</v>
      </c>
      <c r="C7" s="37" t="s">
        <v>145</v>
      </c>
      <c r="D7" s="37" t="s">
        <v>15</v>
      </c>
      <c r="E7" s="37" t="s">
        <v>16</v>
      </c>
      <c r="F7" s="37" t="s">
        <v>65</v>
      </c>
      <c r="G7" s="37" t="s">
        <v>129</v>
      </c>
      <c r="H7" s="37" t="s">
        <v>61</v>
      </c>
      <c r="I7" s="37" t="s">
        <v>138</v>
      </c>
      <c r="J7" s="54" t="s">
        <v>179</v>
      </c>
      <c r="K7" s="122" t="s">
        <v>180</v>
      </c>
    </row>
    <row r="8" spans="2:60" s="3" customFormat="1" ht="21.75" customHeight="1">
      <c r="B8" s="15"/>
      <c r="C8" s="47"/>
      <c r="D8" s="16"/>
      <c r="E8" s="16"/>
      <c r="F8" s="16" t="s">
        <v>20</v>
      </c>
      <c r="G8" s="16"/>
      <c r="H8" s="16" t="s">
        <v>20</v>
      </c>
      <c r="I8" s="16" t="s">
        <v>251</v>
      </c>
      <c r="J8" s="27" t="s">
        <v>20</v>
      </c>
      <c r="K8" s="17" t="s">
        <v>20</v>
      </c>
    </row>
    <row r="9" spans="2:60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3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223</v>
      </c>
      <c r="C10" s="84"/>
      <c r="D10" s="84"/>
      <c r="E10" s="84"/>
      <c r="F10" s="83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241</v>
      </c>
      <c r="C11" s="87"/>
      <c r="D11" s="87"/>
      <c r="E11" s="87"/>
      <c r="F11" s="90"/>
      <c r="G11" s="87"/>
      <c r="H11" s="90"/>
      <c r="I11" s="90"/>
      <c r="J11" s="90"/>
      <c r="K11" s="90"/>
    </row>
    <row r="12" spans="2:60" customFormat="1" ht="15.75">
      <c r="B12" s="65" t="s">
        <v>266</v>
      </c>
      <c r="C12" s="88"/>
      <c r="D12" s="88"/>
      <c r="E12" s="88"/>
      <c r="F12" s="91"/>
      <c r="G12" s="88"/>
      <c r="H12" s="91"/>
      <c r="I12" s="91"/>
      <c r="J12" s="91"/>
      <c r="K12" s="91"/>
    </row>
    <row r="13" spans="2:60" customFormat="1" ht="15.75">
      <c r="B13" s="59" t="s">
        <v>240</v>
      </c>
      <c r="C13" s="87"/>
      <c r="D13" s="87"/>
      <c r="E13" s="87"/>
      <c r="F13" s="90"/>
      <c r="G13" s="87"/>
      <c r="H13" s="90"/>
      <c r="I13" s="90"/>
      <c r="J13" s="90"/>
      <c r="K13" s="90"/>
    </row>
    <row r="14" spans="2:60" customFormat="1" ht="15.75">
      <c r="B14" s="119" t="s">
        <v>266</v>
      </c>
      <c r="C14" s="88"/>
      <c r="D14" s="88"/>
      <c r="E14" s="88"/>
      <c r="F14" s="91"/>
      <c r="G14" s="88"/>
      <c r="H14" s="91"/>
      <c r="I14" s="91"/>
      <c r="J14" s="91"/>
      <c r="K14" s="9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274</v>
      </c>
    </row>
    <row r="2" spans="2:60">
      <c r="B2" s="81" t="s">
        <v>275</v>
      </c>
    </row>
    <row r="3" spans="2:60">
      <c r="B3" s="81" t="s">
        <v>276</v>
      </c>
    </row>
    <row r="4" spans="2:60">
      <c r="B4" s="81" t="s">
        <v>277</v>
      </c>
    </row>
    <row r="6" spans="2:60" ht="26.25" customHeight="1">
      <c r="B6" s="140" t="s">
        <v>212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3">
      <c r="B7" s="37" t="s">
        <v>144</v>
      </c>
      <c r="C7" s="53" t="s">
        <v>248</v>
      </c>
      <c r="D7" s="39" t="s">
        <v>15</v>
      </c>
      <c r="E7" s="39" t="s">
        <v>16</v>
      </c>
      <c r="F7" s="39" t="s">
        <v>65</v>
      </c>
      <c r="G7" s="39" t="s">
        <v>129</v>
      </c>
      <c r="H7" s="39" t="s">
        <v>61</v>
      </c>
      <c r="I7" s="39" t="s">
        <v>138</v>
      </c>
      <c r="J7" s="53" t="s">
        <v>179</v>
      </c>
      <c r="K7" s="41" t="s">
        <v>180</v>
      </c>
    </row>
    <row r="8" spans="2:60" s="3" customFormat="1" ht="21.75" customHeight="1">
      <c r="B8" s="15"/>
      <c r="C8" s="16"/>
      <c r="D8" s="16"/>
      <c r="E8" s="16"/>
      <c r="F8" s="16" t="s">
        <v>20</v>
      </c>
      <c r="G8" s="16"/>
      <c r="H8" s="16" t="s">
        <v>20</v>
      </c>
      <c r="I8" s="16" t="s">
        <v>251</v>
      </c>
      <c r="J8" s="27" t="s">
        <v>20</v>
      </c>
      <c r="K8" s="17" t="s">
        <v>20</v>
      </c>
    </row>
    <row r="9" spans="2:60" s="4" customFormat="1" ht="18" customHeight="1">
      <c r="B9" s="18"/>
      <c r="C9" s="63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3" t="s">
        <v>8</v>
      </c>
      <c r="K9" s="63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64</v>
      </c>
      <c r="C10" s="84"/>
      <c r="D10" s="84"/>
      <c r="E10" s="84"/>
      <c r="F10" s="84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241</v>
      </c>
      <c r="C11" s="87"/>
      <c r="D11" s="87"/>
      <c r="E11" s="87"/>
      <c r="F11" s="87"/>
      <c r="G11" s="87"/>
      <c r="H11" s="90"/>
      <c r="I11" s="90"/>
      <c r="J11" s="90"/>
      <c r="K11" s="90"/>
    </row>
    <row r="12" spans="2:60" customFormat="1" ht="15.75">
      <c r="B12" s="65" t="s">
        <v>499</v>
      </c>
      <c r="C12" s="89">
        <v>412</v>
      </c>
      <c r="D12" s="89">
        <v>0</v>
      </c>
      <c r="E12" s="89" t="s">
        <v>279</v>
      </c>
      <c r="F12" s="89">
        <v>0</v>
      </c>
      <c r="G12" s="89" t="s">
        <v>174</v>
      </c>
      <c r="H12" s="116">
        <v>0</v>
      </c>
      <c r="I12" s="116">
        <v>0</v>
      </c>
      <c r="J12" s="116">
        <v>100</v>
      </c>
      <c r="K12" s="116">
        <v>0</v>
      </c>
    </row>
    <row r="13" spans="2:60" customFormat="1" ht="15.75">
      <c r="B13" s="59" t="s">
        <v>240</v>
      </c>
      <c r="C13" s="87"/>
      <c r="D13" s="87"/>
      <c r="E13" s="87"/>
      <c r="F13" s="87"/>
      <c r="G13" s="87"/>
      <c r="H13" s="90"/>
      <c r="I13" s="90"/>
      <c r="J13" s="90"/>
      <c r="K13" s="90"/>
    </row>
    <row r="14" spans="2:60" customFormat="1" ht="15.75">
      <c r="B14" s="119" t="s">
        <v>266</v>
      </c>
      <c r="C14" s="89"/>
      <c r="D14" s="89"/>
      <c r="E14" s="89"/>
      <c r="F14" s="89"/>
      <c r="G14" s="89"/>
      <c r="H14" s="116"/>
      <c r="I14" s="116"/>
      <c r="J14" s="116"/>
      <c r="K14" s="116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1" t="s">
        <v>274</v>
      </c>
    </row>
    <row r="2" spans="2:17">
      <c r="B2" s="81" t="s">
        <v>275</v>
      </c>
    </row>
    <row r="3" spans="2:17">
      <c r="B3" s="81" t="s">
        <v>276</v>
      </c>
    </row>
    <row r="4" spans="2:17">
      <c r="B4" s="81" t="s">
        <v>277</v>
      </c>
    </row>
    <row r="6" spans="2:17" ht="26.25" customHeight="1">
      <c r="B6" s="140" t="s">
        <v>213</v>
      </c>
      <c r="C6" s="141"/>
      <c r="D6" s="142"/>
    </row>
    <row r="7" spans="2:17" s="3" customFormat="1" ht="47.25">
      <c r="B7" s="37" t="s">
        <v>144</v>
      </c>
      <c r="C7" s="44" t="s">
        <v>135</v>
      </c>
      <c r="D7" s="45" t="s">
        <v>134</v>
      </c>
    </row>
    <row r="8" spans="2:17" s="3" customFormat="1">
      <c r="B8" s="15"/>
      <c r="C8" s="27" t="s">
        <v>251</v>
      </c>
      <c r="D8" s="17" t="s">
        <v>22</v>
      </c>
    </row>
    <row r="9" spans="2:17" s="4" customFormat="1" ht="18" customHeight="1">
      <c r="B9" s="18"/>
      <c r="C9" s="61" t="s">
        <v>1</v>
      </c>
      <c r="D9" s="63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6" t="s">
        <v>133</v>
      </c>
      <c r="C10" s="84"/>
      <c r="D10" s="9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9" t="s">
        <v>241</v>
      </c>
      <c r="C11" s="87"/>
      <c r="D11" s="96"/>
    </row>
    <row r="12" spans="2:17" customFormat="1" ht="15.75">
      <c r="B12" s="65" t="s">
        <v>266</v>
      </c>
      <c r="C12" s="89"/>
      <c r="D12" s="100"/>
    </row>
    <row r="13" spans="2:17" customFormat="1" ht="15.75">
      <c r="B13" s="59" t="s">
        <v>240</v>
      </c>
      <c r="C13" s="87"/>
      <c r="D13" s="96"/>
    </row>
    <row r="14" spans="2:17" customFormat="1" ht="15.75">
      <c r="B14" s="119" t="s">
        <v>266</v>
      </c>
      <c r="C14" s="89"/>
      <c r="D14" s="100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</sheetData>
  <mergeCells count="1">
    <mergeCell ref="B6:D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274</v>
      </c>
    </row>
    <row r="2" spans="2:18">
      <c r="B2" s="81" t="s">
        <v>275</v>
      </c>
    </row>
    <row r="3" spans="2:18">
      <c r="B3" s="81" t="s">
        <v>276</v>
      </c>
    </row>
    <row r="4" spans="2:18">
      <c r="B4" s="81" t="s">
        <v>277</v>
      </c>
    </row>
    <row r="6" spans="2:18" ht="26.25" customHeight="1">
      <c r="B6" s="140" t="s">
        <v>216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144</v>
      </c>
      <c r="C7" s="25" t="s">
        <v>46</v>
      </c>
      <c r="D7" s="76" t="s">
        <v>79</v>
      </c>
      <c r="E7" s="25" t="s">
        <v>15</v>
      </c>
      <c r="F7" s="25" t="s">
        <v>80</v>
      </c>
      <c r="G7" s="25" t="s">
        <v>130</v>
      </c>
      <c r="H7" s="77" t="s">
        <v>18</v>
      </c>
      <c r="I7" s="25" t="s">
        <v>129</v>
      </c>
      <c r="J7" s="25" t="s">
        <v>17</v>
      </c>
      <c r="K7" s="25" t="s">
        <v>214</v>
      </c>
      <c r="L7" s="25" t="s">
        <v>260</v>
      </c>
      <c r="M7" s="77" t="s">
        <v>215</v>
      </c>
      <c r="N7" s="25" t="s">
        <v>67</v>
      </c>
      <c r="O7" s="48" t="s">
        <v>179</v>
      </c>
      <c r="P7" s="26" t="s">
        <v>181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259</v>
      </c>
      <c r="M8" s="27" t="s">
        <v>251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3" t="s">
        <v>13</v>
      </c>
      <c r="P9" s="63" t="s">
        <v>14</v>
      </c>
      <c r="Q9" s="5"/>
    </row>
    <row r="10" spans="2:18" s="4" customFormat="1" ht="18" customHeight="1">
      <c r="B10" s="56" t="s">
        <v>219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241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31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266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48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266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49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266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32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240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78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266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77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258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140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255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274</v>
      </c>
    </row>
    <row r="2" spans="2:18">
      <c r="B2" s="81" t="s">
        <v>275</v>
      </c>
    </row>
    <row r="3" spans="2:18">
      <c r="B3" s="81" t="s">
        <v>276</v>
      </c>
    </row>
    <row r="4" spans="2:18">
      <c r="B4" s="81" t="s">
        <v>277</v>
      </c>
    </row>
    <row r="6" spans="2:18" ht="26.25" customHeight="1">
      <c r="B6" s="140" t="s">
        <v>217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144</v>
      </c>
      <c r="C7" s="25" t="s">
        <v>46</v>
      </c>
      <c r="D7" s="76" t="s">
        <v>79</v>
      </c>
      <c r="E7" s="25" t="s">
        <v>15</v>
      </c>
      <c r="F7" s="25" t="s">
        <v>80</v>
      </c>
      <c r="G7" s="25" t="s">
        <v>130</v>
      </c>
      <c r="H7" s="77" t="s">
        <v>18</v>
      </c>
      <c r="I7" s="25" t="s">
        <v>129</v>
      </c>
      <c r="J7" s="25" t="s">
        <v>17</v>
      </c>
      <c r="K7" s="25" t="s">
        <v>214</v>
      </c>
      <c r="L7" s="25" t="s">
        <v>260</v>
      </c>
      <c r="M7" s="25" t="s">
        <v>215</v>
      </c>
      <c r="N7" s="25" t="s">
        <v>67</v>
      </c>
      <c r="O7" s="48" t="s">
        <v>179</v>
      </c>
      <c r="P7" s="26" t="s">
        <v>181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259</v>
      </c>
      <c r="M8" s="27" t="s">
        <v>251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220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241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31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266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48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266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49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266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71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240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78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266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77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3:4" customFormat="1" ht="12.75"/>
    <row r="34" spans="3:4">
      <c r="C34" s="1"/>
      <c r="D34" s="1"/>
    </row>
    <row r="35" spans="3:4">
      <c r="D35" s="1"/>
    </row>
    <row r="36" spans="3:4">
      <c r="D36" s="1"/>
    </row>
    <row r="37" spans="3:4">
      <c r="D37" s="1"/>
    </row>
    <row r="38" spans="3:4">
      <c r="D38" s="1"/>
    </row>
    <row r="39" spans="3:4">
      <c r="D39" s="1"/>
    </row>
    <row r="40" spans="3:4">
      <c r="D40" s="1"/>
    </row>
    <row r="41" spans="3:4">
      <c r="D41" s="1"/>
    </row>
    <row r="42" spans="3:4">
      <c r="D42" s="1"/>
    </row>
    <row r="43" spans="3:4">
      <c r="D43" s="1"/>
    </row>
    <row r="44" spans="3:4">
      <c r="D44" s="1"/>
    </row>
    <row r="45" spans="3:4">
      <c r="D45" s="1"/>
    </row>
    <row r="46" spans="3:4">
      <c r="D46" s="1"/>
    </row>
    <row r="47" spans="3:4">
      <c r="D47" s="1"/>
    </row>
    <row r="48" spans="3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274</v>
      </c>
    </row>
    <row r="2" spans="2:18">
      <c r="B2" s="81" t="s">
        <v>275</v>
      </c>
    </row>
    <row r="3" spans="2:18">
      <c r="B3" s="81" t="s">
        <v>276</v>
      </c>
    </row>
    <row r="4" spans="2:18">
      <c r="B4" s="81" t="s">
        <v>277</v>
      </c>
    </row>
    <row r="6" spans="2:18" ht="26.25" customHeight="1">
      <c r="B6" s="140" t="s">
        <v>222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144</v>
      </c>
      <c r="C7" s="25" t="s">
        <v>46</v>
      </c>
      <c r="D7" s="76" t="s">
        <v>79</v>
      </c>
      <c r="E7" s="25" t="s">
        <v>15</v>
      </c>
      <c r="F7" s="25" t="s">
        <v>80</v>
      </c>
      <c r="G7" s="25" t="s">
        <v>130</v>
      </c>
      <c r="H7" s="77" t="s">
        <v>18</v>
      </c>
      <c r="I7" s="25" t="s">
        <v>129</v>
      </c>
      <c r="J7" s="25" t="s">
        <v>17</v>
      </c>
      <c r="K7" s="25" t="s">
        <v>214</v>
      </c>
      <c r="L7" s="25" t="s">
        <v>260</v>
      </c>
      <c r="M7" s="25" t="s">
        <v>215</v>
      </c>
      <c r="N7" s="25" t="s">
        <v>67</v>
      </c>
      <c r="O7" s="48" t="s">
        <v>179</v>
      </c>
      <c r="P7" s="26" t="s">
        <v>181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259</v>
      </c>
      <c r="M8" s="27" t="s">
        <v>251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221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241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31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266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48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266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49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266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71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240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78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266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77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3" t="s">
        <v>140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3" t="s">
        <v>255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Props1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purl.org/dc/terms/"/>
    <ds:schemaRef ds:uri="a46656d4-8850-49b3-aebd-68bd05f7f43d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Vadim Podoliak</dc:creator>
  <cp:lastModifiedBy>Victor Volokh</cp:lastModifiedBy>
  <cp:lastPrinted>2018-07-11T13:04:08Z</cp:lastPrinted>
  <dcterms:created xsi:type="dcterms:W3CDTF">2005-07-19T07:39:38Z</dcterms:created>
  <dcterms:modified xsi:type="dcterms:W3CDTF">2018-07-15T11:18:05Z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