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רבעוניות-אקסל\רבעון רביעי 2018\משרד האוצר\"/>
    </mc:Choice>
  </mc:AlternateContent>
  <bookViews>
    <workbookView xWindow="-15" yWindow="165" windowWidth="19440" windowHeight="11850" tabRatio="880" activeTab="5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תעוד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קונצרני'!$B$1:$U$63</definedName>
    <definedName name="_xlnm.Print_Area" localSheetId="9">אופציות!$B$6:$L$41</definedName>
    <definedName name="_xlnm.Print_Area" localSheetId="21">הלוואות!$B$1:$Q$42</definedName>
    <definedName name="_xlnm.Print_Area" localSheetId="24">'השקעה בחברות מוחזקות'!$B$6:$K$17</definedName>
    <definedName name="_xlnm.Print_Area" localSheetId="25">'השקעות אחרות '!$B$1:$K$14</definedName>
    <definedName name="_xlnm.Print_Area" localSheetId="23">'זכויות מקרקעין'!$B$1:$J$20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קונצרני'!$B$1:$S$34</definedName>
    <definedName name="_xlnm.Print_Area" localSheetId="18">'לא סחיר - אופציות'!$B$6:$L$44</definedName>
    <definedName name="_xlnm.Print_Area" localSheetId="19">'לא סחיר - חוזים עתידיים'!$B$1:$K$38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מניות'!$B$1:$M$24</definedName>
    <definedName name="_xlnm.Print_Area" localSheetId="16">'לא סחיר - קרנות השקעה'!$B$1:$K$38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מזומנים!$B$1:$L$37</definedName>
    <definedName name="_xlnm.Print_Area" localSheetId="5">מניות!$B$1:$O$69</definedName>
    <definedName name="_xlnm.Print_Area" localSheetId="0">'סכום נכסי הקרן'!$B$1:$D$49</definedName>
    <definedName name="_xlnm.Print_Area" localSheetId="22">'פקדונות מעל 3 חודשים'!$B$6:$O$30</definedName>
    <definedName name="_xlnm.Print_Area" localSheetId="7">'קרנות נאמנות'!$B$1:$O$34</definedName>
    <definedName name="_xlnm.Print_Area" localSheetId="2">'תעודות התחייבות ממשלתיות'!$B$1:$R$39</definedName>
    <definedName name="_xlnm.Print_Area" localSheetId="3">'תעודות חוב מסחריות '!$B$6:$U$29</definedName>
    <definedName name="_xlnm.Print_Area" localSheetId="6">'תעודות סל'!$B$1:$N$66</definedName>
  </definedNames>
  <calcPr calcId="152511"/>
</workbook>
</file>

<file path=xl/calcChain.xml><?xml version="1.0" encoding="utf-8"?>
<calcChain xmlns="http://schemas.openxmlformats.org/spreadsheetml/2006/main">
  <c r="C10" i="84" l="1"/>
  <c r="C43" i="88"/>
  <c r="K13" i="58"/>
  <c r="L14" i="58"/>
  <c r="L15" i="58"/>
  <c r="L16" i="58"/>
  <c r="L17" i="58"/>
  <c r="L18" i="58"/>
  <c r="L19" i="58"/>
  <c r="L13" i="58"/>
  <c r="K19" i="58"/>
  <c r="K18" i="58"/>
  <c r="K17" i="58"/>
  <c r="K16" i="58"/>
  <c r="K15" i="58"/>
  <c r="K14" i="58"/>
  <c r="D13" i="88" l="1"/>
  <c r="D41" i="88" l="1"/>
  <c r="D37" i="88" l="1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C13" i="88"/>
  <c r="C11" i="88"/>
  <c r="D44" i="88" l="1"/>
  <c r="D42" i="88"/>
  <c r="C42" i="88"/>
</calcChain>
</file>

<file path=xl/sharedStrings.xml><?xml version="1.0" encoding="utf-8"?>
<sst xmlns="http://schemas.openxmlformats.org/spreadsheetml/2006/main" count="2528" uniqueCount="559">
  <si>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</si>
  <si>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</si>
  <si>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</si>
  <si>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</si>
  <si>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</si>
  <si>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</si>
  <si>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</si>
  <si>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</si>
  <si>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</si>
  <si>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</si>
  <si>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</si>
  <si>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</si>
  <si>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</si>
  <si>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</si>
  <si>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</si>
  <si>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</si>
  <si>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</si>
  <si>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</si>
  <si>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</si>
  <si>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</si>
  <si>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</si>
  <si>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</si>
  <si>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</si>
  <si>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</si>
  <si>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</si>
  <si>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</si>
  <si>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</si>
  <si>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</si>
  <si>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</si>
  <si>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</si>
  <si>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</si>
  <si>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סל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</si>
  <si>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</si>
  <si>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</si>
  <si>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</si>
  <si>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</si>
  <si>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</si>
  <si>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</si>
  <si>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</si>
  <si>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</si>
  <si>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</si>
  <si>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</si>
  <si>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</si>
  <si>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</si>
  <si>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</si>
  <si>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</si>
  <si>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</si>
  <si>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</si>
  <si>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</si>
  <si>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</si>
  <si>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</si>
  <si>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</si>
  <si>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</si>
  <si>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</si>
  <si>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</si>
  <si>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</si>
  <si>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</si>
  <si>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</si>
  <si>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</si>
  <si>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</si>
  <si>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</si>
  <si>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</si>
  <si>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</si>
  <si>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</si>
  <si>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</si>
  <si>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</si>
  <si>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</si>
  <si>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</si>
  <si>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</si>
  <si>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</si>
  <si>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</si>
  <si>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</si>
  <si>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</si>
  <si>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</si>
  <si>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</si>
  <si>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</si>
  <si>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</si>
  <si>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</si>
  <si>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</si>
  <si>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</si>
  <si>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</si>
  <si>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</si>
  <si>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</si>
  <si>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שמחקות מדדי מניות בישראל</t>
  </si>
  <si>
    <t>סה"כ שמחקות מדדי מניות בחו"ל</t>
  </si>
  <si>
    <t>סה"כ שמחקות מדדים אחרים בחו"ל</t>
  </si>
  <si>
    <t>סה"כ שמחקות מדדים אחרים בישראל</t>
  </si>
  <si>
    <t>סה"כ short</t>
  </si>
  <si>
    <t>סה"כ שמחקות מדדי מניות</t>
  </si>
  <si>
    <t>סה"כ שמחקות מדדים אחרים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</si>
  <si>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</si>
  <si>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</si>
  <si>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</si>
  <si>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</si>
  <si>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</si>
  <si>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</si>
  <si>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</si>
  <si>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</si>
  <si>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</si>
  <si>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</si>
  <si>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</si>
  <si>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</si>
  <si>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</si>
  <si>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</si>
  <si>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</si>
  <si>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</si>
  <si>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</si>
  <si>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</si>
  <si>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</si>
  <si>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</si>
  <si>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</si>
  <si>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</si>
  <si>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</si>
  <si>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</si>
  <si>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</si>
  <si>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</si>
  <si>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</si>
  <si>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</si>
  <si>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</si>
  <si>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</si>
  <si>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5. תעודות סל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</si>
  <si>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</si>
  <si>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</si>
  <si>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</si>
  <si>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</si>
  <si>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</si>
  <si>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</si>
  <si>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</si>
  <si>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</si>
  <si>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</si>
  <si>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</si>
  <si>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</si>
  <si>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</si>
  <si>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</si>
  <si>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</si>
  <si>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</si>
  <si>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</si>
  <si>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</si>
  <si>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</si>
  <si>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</si>
  <si>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</si>
  <si>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</si>
  <si>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</si>
  <si>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</si>
  <si>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</si>
  <si>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</si>
  <si>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</si>
  <si>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</si>
  <si>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</si>
  <si>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</si>
  <si>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</si>
  <si>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</si>
  <si>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</si>
  <si>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</si>
  <si>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</si>
  <si>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TSX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</si>
  <si>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</si>
  <si>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</si>
  <si>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</si>
  <si>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</si>
  <si>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</si>
  <si>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</si>
  <si>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</si>
  <si>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</si>
  <si>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</si>
  <si>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</si>
  <si>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</si>
  <si>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עץ ומוצריו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</si>
  <si>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</si>
  <si>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</si>
  <si>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</si>
  <si>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</si>
  <si>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</si>
  <si>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</si>
  <si>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</si>
  <si>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</si>
  <si>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</si>
  <si>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</si>
  <si>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</si>
  <si>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</si>
  <si>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</si>
  <si>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</si>
  <si>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</si>
  <si>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</si>
  <si>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</si>
  <si>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</si>
  <si>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</si>
  <si>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</si>
  <si>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</si>
  <si>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</si>
  <si>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</si>
  <si>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</si>
  <si>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</si>
  <si>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</si>
  <si>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</si>
  <si>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</si>
  <si>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</si>
  <si>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</si>
  <si>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</si>
  <si>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</si>
  <si>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</si>
  <si>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</si>
  <si>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</si>
  <si>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</si>
  <si>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</si>
  <si>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</si>
  <si>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</si>
  <si>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</si>
  <si>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</si>
  <si>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</si>
  <si>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</si>
  <si>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</si>
  <si>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</si>
  <si>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</si>
  <si>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</si>
  <si>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</si>
  <si>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</si>
  <si>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</si>
  <si>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</si>
  <si>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</si>
  <si>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</si>
  <si>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</si>
  <si>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</si>
  <si>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</si>
  <si>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</si>
  <si>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</si>
  <si>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</si>
  <si>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</si>
  <si>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</si>
  <si>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</si>
  <si>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</si>
  <si>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</si>
  <si>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</si>
  <si>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</si>
  <si>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</si>
  <si>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</si>
  <si>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</si>
  <si>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</si>
  <si>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</si>
  <si>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</si>
  <si>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</si>
  <si>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</si>
  <si>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</si>
  <si>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</si>
  <si>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</si>
  <si>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</si>
  <si>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</si>
  <si>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</si>
  <si>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</si>
  <si>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</si>
  <si>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</si>
  <si>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</si>
  <si>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</si>
  <si>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</si>
  <si>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</si>
  <si>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</si>
  <si>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</si>
  <si>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</si>
  <si>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</si>
  <si>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</si>
  <si>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</si>
  <si>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</si>
  <si>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</si>
  <si>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</si>
  <si>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</si>
  <si>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</si>
  <si>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</si>
  <si>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</si>
  <si>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</si>
  <si>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>סה"כ פח"ק/פר"י</t>
  </si>
  <si>
    <t xml:space="preserve">תפ"ס (פועלים סהר)                                 </t>
  </si>
  <si>
    <t>סה"כ פק"מ לתקופה של עד שלושה חודשים</t>
  </si>
  <si>
    <t xml:space="preserve">מזרחי טפחות פ.ק.מ. (מזרחי)                        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</si>
  <si>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</si>
  <si>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</si>
  <si>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</si>
  <si>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31/12/2018</t>
  </si>
  <si>
    <t>עוצ"מ אגודה שיתופית לניהול קופות גמל בע"מ</t>
  </si>
  <si>
    <t>עוצ"מ - מסלול לבני 50 ומטה</t>
  </si>
  <si>
    <t>570009449-00000000000346-0009783</t>
  </si>
  <si>
    <t xml:space="preserve">גליל  5903                                        </t>
  </si>
  <si>
    <t>אין דירוג</t>
  </si>
  <si>
    <t xml:space="preserve">ממשל צמודה 1019                                   </t>
  </si>
  <si>
    <t xml:space="preserve">ממשל צמודה 1025                                   </t>
  </si>
  <si>
    <t xml:space="preserve">ממשל צמודה 922                                    </t>
  </si>
  <si>
    <t xml:space="preserve">מ.ק.מ. 619 2019                                   </t>
  </si>
  <si>
    <t xml:space="preserve">ממשל שקלית 0120                                   </t>
  </si>
  <si>
    <t xml:space="preserve">ממשל שקלית 121                                    </t>
  </si>
  <si>
    <t xml:space="preserve">ממשל שקלית 122 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</si>
  <si>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</si>
  <si>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</si>
  <si>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421                                    </t>
  </si>
  <si>
    <t xml:space="preserve">ממשל שקלית 519                                    </t>
  </si>
  <si>
    <t xml:space="preserve">ממשל שקלית323                                     </t>
  </si>
  <si>
    <t xml:space="preserve">שחר ממשל שקלית 219                                </t>
  </si>
  <si>
    <t xml:space="preserve">אמות ג' ג                                         </t>
  </si>
  <si>
    <t>נדל"ן ובינוי</t>
  </si>
  <si>
    <t>ilAA</t>
  </si>
  <si>
    <t>מעלות S&amp;P</t>
  </si>
  <si>
    <t xml:space="preserve">אמות סדרה ב'                                      </t>
  </si>
  <si>
    <t xml:space="preserve">ארפורט ד                                          </t>
  </si>
  <si>
    <t xml:space="preserve">ריט1 אג"ח ה' ה                                    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</si>
  <si>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</si>
  <si>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</si>
  <si>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</si>
  <si>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</si>
  <si>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</si>
  <si>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</si>
  <si>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</si>
  <si>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מבני תעשיה יט'                                    </t>
  </si>
  <si>
    <t xml:space="preserve">מליסרון אגח י"ג                                   </t>
  </si>
  <si>
    <t xml:space="preserve">פז חברת נפט 2020/2030                             </t>
  </si>
  <si>
    <t>Energy</t>
  </si>
  <si>
    <t xml:space="preserve">מזרחי טפחות ש"ה                                   </t>
  </si>
  <si>
    <t>בנקים</t>
  </si>
  <si>
    <t>ilA+</t>
  </si>
  <si>
    <t xml:space="preserve">רבוע כחול נדל"ן ה'                                </t>
  </si>
  <si>
    <t xml:space="preserve">אשדר בניה א'                                      </t>
  </si>
  <si>
    <t>ilA</t>
  </si>
  <si>
    <t xml:space="preserve">דיסקונט ש"ה א'                                    </t>
  </si>
  <si>
    <t xml:space="preserve">חברה לישראל אג"ח 7 7                              </t>
  </si>
  <si>
    <t xml:space="preserve">מגה אור ד'                                        </t>
  </si>
  <si>
    <t xml:space="preserve">דיסקונט השק' ח' ח                                 </t>
  </si>
  <si>
    <t>ilBBB+</t>
  </si>
  <si>
    <t xml:space="preserve">חפציבה א'                                         </t>
  </si>
  <si>
    <t xml:space="preserve">חפציבה ב'                                         </t>
  </si>
  <si>
    <t xml:space="preserve">חפציבה ג'                                         </t>
  </si>
  <si>
    <t xml:space="preserve">אמות ה'                                           </t>
  </si>
  <si>
    <t xml:space="preserve">וילאר אג"ח                                        </t>
  </si>
  <si>
    <t xml:space="preserve">מגדל ביטוח הון ד'                                 </t>
  </si>
  <si>
    <t>Aa2.il</t>
  </si>
  <si>
    <t xml:space="preserve">פניקס הון ד'                                      </t>
  </si>
  <si>
    <t xml:space="preserve">אלקטרה סדרה ד'                                    </t>
  </si>
  <si>
    <t xml:space="preserve">מליסרון ט"ו                                       </t>
  </si>
  <si>
    <t xml:space="preserve">מנורה מבטחים ד                                    </t>
  </si>
  <si>
    <t>Aa3.il</t>
  </si>
  <si>
    <t xml:space="preserve">קרסו מוטורס א'                                    </t>
  </si>
  <si>
    <t xml:space="preserve">יוניברסל ב'                                       </t>
  </si>
  <si>
    <t xml:space="preserve">נכסים ובנין ט'                                    </t>
  </si>
  <si>
    <t>A1.il</t>
  </si>
  <si>
    <t xml:space="preserve">ויתניה ד'                                         </t>
  </si>
  <si>
    <t>A2.il</t>
  </si>
  <si>
    <t xml:space="preserve">בתי זיקוק ה'                                      </t>
  </si>
  <si>
    <t>ilA-</t>
  </si>
  <si>
    <t xml:space="preserve">ישראמקו נגב 2 א'                                  </t>
  </si>
  <si>
    <t xml:space="preserve">דלתא גליל תעשיות בע"מ סדרה ו'                     </t>
  </si>
  <si>
    <t>ilA1</t>
  </si>
  <si>
    <t xml:space="preserve">אבגול ד''                                         </t>
  </si>
  <si>
    <t>עץ, נייר ודפוס</t>
  </si>
  <si>
    <t xml:space="preserve">חברת חשמל-חו"ל                                    </t>
  </si>
  <si>
    <t>US46507NAB64</t>
  </si>
  <si>
    <t>YAHOO FINANCE</t>
  </si>
  <si>
    <t>BBB-</t>
  </si>
  <si>
    <t>S&amp;P</t>
  </si>
  <si>
    <t xml:space="preserve">הראל השקעות 1                                     </t>
  </si>
  <si>
    <t xml:space="preserve">אלביט מערכות מ''ר                                 </t>
  </si>
  <si>
    <t>ביטחוניות</t>
  </si>
  <si>
    <t xml:space="preserve">לאומי מ"ר                                         </t>
  </si>
  <si>
    <t xml:space="preserve">פועלים מ"ר                                        </t>
  </si>
  <si>
    <t xml:space="preserve">חברה לישראל מ"ר                                   </t>
  </si>
  <si>
    <t xml:space="preserve">דלק קידוחים יהש מ"ר                               </t>
  </si>
  <si>
    <t xml:space="preserve">כיל מ"ר                                           </t>
  </si>
  <si>
    <t xml:space="preserve">שופרסל מ"ר                                        </t>
  </si>
  <si>
    <t xml:space="preserve">טבע מ"ר                                           </t>
  </si>
  <si>
    <t>פארמה</t>
  </si>
  <si>
    <t xml:space="preserve">נייס מ"ר                                          </t>
  </si>
  <si>
    <t xml:space="preserve">מטריקס אלקטרוניקה מ"ר                             </t>
  </si>
  <si>
    <t>מחשבים ושרותי מחשב</t>
  </si>
  <si>
    <t xml:space="preserve">מבני תעשיה מ"ר                                    </t>
  </si>
  <si>
    <t xml:space="preserve">ריט 1                                             </t>
  </si>
  <si>
    <t xml:space="preserve">נחושתן השקעות 1 מ"ר                               </t>
  </si>
  <si>
    <t xml:space="preserve">חפציבה ג'רוזלם                                    </t>
  </si>
  <si>
    <t xml:space="preserve">Teva Pharmaceutical Industries Limi               </t>
  </si>
  <si>
    <t>US8816242098</t>
  </si>
  <si>
    <t>NYSE</t>
  </si>
  <si>
    <t>Pharmaceuticals, Biotechn</t>
  </si>
  <si>
    <t xml:space="preserve">Check Point Software Technologies L               </t>
  </si>
  <si>
    <t>IL0010824113</t>
  </si>
  <si>
    <t>NASDAQ</t>
  </si>
  <si>
    <t>Software &amp; Services</t>
  </si>
  <si>
    <t xml:space="preserve">AAL-AMERICAN AIRLIN                               </t>
  </si>
  <si>
    <t>US02376R1023</t>
  </si>
  <si>
    <t>Airlines</t>
  </si>
  <si>
    <t xml:space="preserve">Goldman Sschs Group (GS)                          </t>
  </si>
  <si>
    <t>US38141G1040</t>
  </si>
  <si>
    <t>Banks</t>
  </si>
  <si>
    <t xml:space="preserve">The Boeing Company (BA)                           </t>
  </si>
  <si>
    <t>US0970231058</t>
  </si>
  <si>
    <t>Capital Goods</t>
  </si>
  <si>
    <t xml:space="preserve">NIKE, Inc. (NKE)                                  </t>
  </si>
  <si>
    <t>US6541061031</t>
  </si>
  <si>
    <t>Consumer Durables &amp; Appar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</si>
  <si>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</si>
  <si>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</si>
  <si>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</si>
  <si>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</si>
  <si>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</si>
  <si>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</si>
  <si>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</si>
  <si>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Visa-V                                            </t>
  </si>
  <si>
    <t>US57636Q1040</t>
  </si>
  <si>
    <t xml:space="preserve">SEDG-SolarEdge Technologies                       </t>
  </si>
  <si>
    <t>US83417M1045</t>
  </si>
  <si>
    <t xml:space="preserve">ALI-BABA GROUP H                                  </t>
  </si>
  <si>
    <t>US01609W1027</t>
  </si>
  <si>
    <t>Internet</t>
  </si>
  <si>
    <t xml:space="preserve">Perrigo Company plc (PRGO)                        </t>
  </si>
  <si>
    <t>IE00BGH1M568</t>
  </si>
  <si>
    <t xml:space="preserve">Sanofi (SAN.PA)                                   </t>
  </si>
  <si>
    <t>FR0000120578</t>
  </si>
  <si>
    <t>EURONEXT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</si>
  <si>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</si>
  <si>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</si>
  <si>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</si>
  <si>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</si>
  <si>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</si>
  <si>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INTEL CORP-intc                                   </t>
  </si>
  <si>
    <t>US4581401001</t>
  </si>
  <si>
    <t>Semiconductors &amp; Semicond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</si>
  <si>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</si>
  <si>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</si>
  <si>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</si>
  <si>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</si>
  <si>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DAL-DELTA AIR LINES                               </t>
  </si>
  <si>
    <t>US2473617023</t>
  </si>
  <si>
    <t>Sevices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</si>
  <si>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</si>
  <si>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</si>
  <si>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</si>
  <si>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</si>
  <si>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</si>
  <si>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</si>
  <si>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</si>
  <si>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</si>
  <si>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Salesforce.com, inc. (CRM)                        </t>
  </si>
  <si>
    <t>US79466L3024</t>
  </si>
  <si>
    <t xml:space="preserve">SQUARE INC-SQ                                     </t>
  </si>
  <si>
    <t>US8522341036</t>
  </si>
  <si>
    <t>Technology</t>
  </si>
  <si>
    <t xml:space="preserve">Apple Inc. (AAPL)                                 </t>
  </si>
  <si>
    <t>US0378331005</t>
  </si>
  <si>
    <t>Technology Hardware &amp; Equ</t>
  </si>
  <si>
    <t xml:space="preserve">פסגות סל ת"א 90 סד' 2                             </t>
  </si>
  <si>
    <t>מניות</t>
  </si>
  <si>
    <t xml:space="preserve">פסגות דקס שקלי                                    </t>
  </si>
  <si>
    <t xml:space="preserve">תכלית S&amp;P500                                      </t>
  </si>
  <si>
    <t xml:space="preserve">תכלית גרמניה DAX30 מנוטרלת מטבע                   </t>
  </si>
  <si>
    <t xml:space="preserve">תכלית נפט וגז ארהב DJ מנוטרלת מטבע                </t>
  </si>
  <si>
    <t xml:space="preserve">הראל סל ת"ב צמוד                                  </t>
  </si>
  <si>
    <t>אג״ח</t>
  </si>
  <si>
    <t xml:space="preserve">הראל סל תל בונד צמוד בנקים                        </t>
  </si>
  <si>
    <t xml:space="preserve">פסגות סל תל בונד 20                               </t>
  </si>
  <si>
    <t xml:space="preserve">פסגות סל תל בונד 40                               </t>
  </si>
  <si>
    <t xml:space="preserve">פסגות סל תל בונד 60                               </t>
  </si>
  <si>
    <t xml:space="preserve">פסגות סל תל בונד צמוד יתר                         </t>
  </si>
  <si>
    <t xml:space="preserve">קסם תל בונד 20 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</si>
  <si>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</si>
  <si>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</si>
  <si>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</si>
  <si>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</si>
  <si>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</si>
  <si>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</si>
  <si>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</si>
  <si>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EWQ-ISHARES MSCI FRANCE ETF                       </t>
  </si>
  <si>
    <t>US4642867075</t>
  </si>
  <si>
    <t xml:space="preserve">FDN-FIRST RTUST DJ INTERNET                       </t>
  </si>
  <si>
    <t>US33733E3027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</si>
  <si>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</si>
  <si>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</si>
  <si>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</si>
  <si>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</si>
  <si>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</si>
  <si>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</si>
  <si>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OEF-s&amp;p100 ארה"ב                                  </t>
  </si>
  <si>
    <t>US4642871010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</si>
  <si>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</si>
  <si>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</si>
  <si>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</si>
  <si>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</si>
  <si>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</si>
  <si>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</si>
  <si>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</si>
  <si>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</si>
  <si>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</si>
  <si>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</si>
  <si>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</si>
  <si>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</si>
  <si>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</si>
  <si>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</si>
  <si>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XLE-ENERGY SELECT SECTOR FOUND                    </t>
  </si>
  <si>
    <t>US81369Y5069</t>
  </si>
  <si>
    <t xml:space="preserve">iShares MSCI Spain Capped (EWP)                   </t>
  </si>
  <si>
    <t>US4642867646</t>
  </si>
  <si>
    <t xml:space="preserve">iShares Russell 2000 (EWI)                        </t>
  </si>
  <si>
    <t>US4642868552</t>
  </si>
  <si>
    <t>סה"כ אג"ח ממשלתי</t>
  </si>
  <si>
    <t xml:space="preserve">NOMURA FUNDS IR                                   </t>
  </si>
  <si>
    <t>IE00B3SHFF36</t>
  </si>
  <si>
    <t xml:space="preserve">SUMI TRUST INVESTMENT FUNDS                       </t>
  </si>
  <si>
    <t>IE00BLD2G458</t>
  </si>
  <si>
    <t>סה"כ כתבי אופציה בישראל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</si>
  <si>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</si>
  <si>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</si>
  <si>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</si>
  <si>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</si>
  <si>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אס.פי.סי אלעד 2                                   </t>
  </si>
  <si>
    <t xml:space="preserve">אס.פי.סי אלעד 3                                   </t>
  </si>
  <si>
    <t xml:space="preserve">אס.פי.סי אלעד 4                                   </t>
  </si>
  <si>
    <t xml:space="preserve">לבידי אשקלון 2 2                                  </t>
  </si>
  <si>
    <t xml:space="preserve">מפעלי פלדה 1 1                                    </t>
  </si>
  <si>
    <t>מתכת ומוצרי בניה</t>
  </si>
  <si>
    <t xml:space="preserve">אדאקום אג"ח להמרה                                 </t>
  </si>
  <si>
    <t>אלקטרוניקה ואופטיקה</t>
  </si>
  <si>
    <t xml:space="preserve">אדאקום 1 ש"ח                                      </t>
  </si>
  <si>
    <t xml:space="preserve">איילות מ"ר ב                                      </t>
  </si>
  <si>
    <t xml:space="preserve">ויולה ג'נרשיין ניהול מניה ל.ס.                    </t>
  </si>
  <si>
    <t>תשתיות</t>
  </si>
  <si>
    <t xml:space="preserve">ט.אר.די  מ"ר                                      </t>
  </si>
  <si>
    <t xml:space="preserve">ויולה ג'נריישן קפיטל בע"מ                         </t>
  </si>
  <si>
    <t xml:space="preserve">ALPHHA OPPORTUNITIES LP                           </t>
  </si>
  <si>
    <t xml:space="preserve">ION ISRAEL                                        </t>
  </si>
  <si>
    <t xml:space="preserve">SPHERA FUND NIS                                   </t>
  </si>
  <si>
    <t xml:space="preserve">Sphera Global Healthcare Fund                     </t>
  </si>
  <si>
    <t xml:space="preserve">נוקד לונג                                         </t>
  </si>
  <si>
    <t xml:space="preserve">קרן אלפא ערך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</si>
  <si>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</si>
  <si>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</si>
  <si>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</si>
  <si>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FW3.6094-10/01/19                                 </t>
  </si>
  <si>
    <t>ל.ר.</t>
  </si>
  <si>
    <t xml:space="preserve">FW3.6185-21/11/18                                 </t>
  </si>
  <si>
    <t xml:space="preserve">FW3.7248-13/03/19                                 </t>
  </si>
  <si>
    <t xml:space="preserve">FW4.271-13/03/19      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</si>
  <si>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</si>
  <si>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</si>
  <si>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</si>
  <si>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</si>
  <si>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אדנים משכ' 4 4                                    </t>
  </si>
  <si>
    <t xml:space="preserve">ריבית לקבל                                        </t>
  </si>
  <si>
    <t>דולר</t>
  </si>
  <si>
    <t>יורו</t>
  </si>
  <si>
    <t>Bloomberg</t>
  </si>
  <si>
    <t>שרותים</t>
  </si>
  <si>
    <t>נכס א'</t>
  </si>
  <si>
    <t>השכרה</t>
  </si>
  <si>
    <t>החשמונאים 88 תל אביב</t>
  </si>
  <si>
    <t>נכס ב'</t>
  </si>
  <si>
    <t>סה"כ מקרקעין בחו״ל:</t>
  </si>
  <si>
    <t>עו"ש בנק לאומי</t>
  </si>
  <si>
    <t>עו"ש בנק הפועלים</t>
  </si>
  <si>
    <t>עו"ש בנק הבינלאומי</t>
  </si>
  <si>
    <t>עו"ש בנק המזרחי טפחות</t>
  </si>
  <si>
    <t>קופה קטנה</t>
  </si>
  <si>
    <t>עו"ש פועלים סה"ר</t>
  </si>
  <si>
    <t xml:space="preserve">עו"ש דולר (פועלים סהר)                                          </t>
  </si>
  <si>
    <t>ilAAA</t>
  </si>
  <si>
    <t>ilAA+</t>
  </si>
  <si>
    <t xml:space="preserve">MA-MassterCard      </t>
  </si>
  <si>
    <t>US92826C8394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</si>
</sst>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29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sz val="13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164" fontId="2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1" fillId="0" borderId="0"/>
    <xf numFmtId="9" fontId="21" fillId="0" borderId="0" applyFont="0" applyFill="0" applyBorder="0" applyAlignment="0" applyProtection="0"/>
    <xf numFmtId="166" fontId="12" fillId="0" borderId="0" applyFill="0" applyBorder="0" applyProtection="0">
      <alignment horizontal="right"/>
    </xf>
    <xf numFmtId="166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</cellStyleXfs>
  <cellXfs count="15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1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0" fontId="9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2" fillId="0" borderId="0" xfId="11" applyFill="1" applyBorder="1" applyAlignment="1" applyProtection="1">
      <alignment horizontal="center" readingOrder="2"/>
    </xf>
    <xf numFmtId="0" fontId="9" fillId="2" borderId="8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wrapText="1"/>
    </xf>
    <xf numFmtId="49" fontId="14" fillId="2" borderId="11" xfId="7" applyNumberFormat="1" applyFont="1" applyFill="1" applyBorder="1" applyAlignment="1">
      <alignment horizontal="center" vertical="center" wrapText="1" readingOrder="2"/>
    </xf>
    <xf numFmtId="3" fontId="5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7" applyFont="1" applyFill="1" applyBorder="1" applyAlignment="1">
      <alignment horizontal="center" vertical="center" wrapText="1"/>
    </xf>
    <xf numFmtId="0" fontId="9" fillId="0" borderId="15" xfId="7" applyFont="1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center"/>
    </xf>
    <xf numFmtId="0" fontId="9" fillId="2" borderId="25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5" fillId="3" borderId="26" xfId="7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9" fontId="14" fillId="3" borderId="11" xfId="7" applyNumberFormat="1" applyFont="1" applyFill="1" applyBorder="1" applyAlignment="1">
      <alignment horizontal="center" vertical="center" wrapText="1" readingOrder="2"/>
    </xf>
    <xf numFmtId="0" fontId="4" fillId="0" borderId="0" xfId="7" applyFont="1" applyBorder="1" applyAlignment="1">
      <alignment horizontal="center"/>
    </xf>
    <xf numFmtId="0" fontId="5" fillId="2" borderId="26" xfId="0" applyFont="1" applyFill="1" applyBorder="1" applyAlignment="1">
      <alignment horizontal="right" wrapText="1"/>
    </xf>
    <xf numFmtId="0" fontId="5" fillId="3" borderId="28" xfId="0" applyFont="1" applyFill="1" applyBorder="1" applyAlignment="1">
      <alignment horizontal="right" wrapText="1" indent="1"/>
    </xf>
    <xf numFmtId="0" fontId="10" fillId="2" borderId="28" xfId="0" applyFont="1" applyFill="1" applyBorder="1" applyAlignment="1">
      <alignment horizontal="right" wrapText="1" indent="5"/>
    </xf>
    <xf numFmtId="0" fontId="5" fillId="2" borderId="28" xfId="0" applyFont="1" applyFill="1" applyBorder="1" applyAlignment="1">
      <alignment horizontal="right" wrapText="1" indent="1"/>
    </xf>
    <xf numFmtId="0" fontId="10" fillId="2" borderId="28" xfId="0" applyFont="1" applyFill="1" applyBorder="1" applyAlignment="1">
      <alignment horizontal="right" wrapText="1" indent="4"/>
    </xf>
    <xf numFmtId="49" fontId="5" fillId="2" borderId="7" xfId="0" applyNumberFormat="1" applyFont="1" applyFill="1" applyBorder="1" applyAlignment="1">
      <alignment horizontal="center" wrapText="1"/>
    </xf>
    <xf numFmtId="3" fontId="5" fillId="2" borderId="7" xfId="0" applyNumberFormat="1" applyFont="1" applyFill="1" applyBorder="1" applyAlignment="1">
      <alignment horizontal="center" wrapText="1"/>
    </xf>
    <xf numFmtId="49" fontId="5" fillId="2" borderId="8" xfId="0" applyNumberFormat="1" applyFont="1" applyFill="1" applyBorder="1" applyAlignment="1">
      <alignment horizontal="center" wrapText="1"/>
    </xf>
    <xf numFmtId="49" fontId="5" fillId="2" borderId="29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right" wrapText="1" indent="2"/>
    </xf>
    <xf numFmtId="0" fontId="10" fillId="2" borderId="28" xfId="0" applyFont="1" applyFill="1" applyBorder="1" applyAlignment="1">
      <alignment horizontal="right" wrapText="1" indent="1"/>
    </xf>
    <xf numFmtId="0" fontId="10" fillId="2" borderId="28" xfId="0" applyFont="1" applyFill="1" applyBorder="1" applyAlignment="1">
      <alignment horizontal="right" wrapText="1" indent="3"/>
    </xf>
    <xf numFmtId="0" fontId="5" fillId="2" borderId="7" xfId="0" applyFont="1" applyFill="1" applyBorder="1" applyAlignment="1">
      <alignment horizontal="center" vertical="center" wrapText="1"/>
    </xf>
    <xf numFmtId="49" fontId="14" fillId="2" borderId="30" xfId="7" applyNumberFormat="1" applyFont="1" applyFill="1" applyBorder="1" applyAlignment="1">
      <alignment horizontal="right" vertical="center" wrapText="1" readingOrder="2"/>
    </xf>
    <xf numFmtId="0" fontId="14" fillId="2" borderId="28" xfId="7" applyNumberFormat="1" applyFont="1" applyFill="1" applyBorder="1" applyAlignment="1">
      <alignment horizontal="right" vertical="center" wrapText="1" indent="1"/>
    </xf>
    <xf numFmtId="49" fontId="14" fillId="2" borderId="28" xfId="7" applyNumberFormat="1" applyFont="1" applyFill="1" applyBorder="1" applyAlignment="1">
      <alignment horizontal="right" vertical="center" wrapText="1" indent="3" readingOrder="2"/>
    </xf>
    <xf numFmtId="0" fontId="14" fillId="2" borderId="30" xfId="7" applyNumberFormat="1" applyFont="1" applyFill="1" applyBorder="1" applyAlignment="1">
      <alignment horizontal="right" vertical="center" wrapText="1" indent="1"/>
    </xf>
    <xf numFmtId="0" fontId="14" fillId="2" borderId="28" xfId="7" applyNumberFormat="1" applyFont="1" applyFill="1" applyBorder="1" applyAlignment="1">
      <alignment horizontal="right" vertical="center" wrapText="1" readingOrder="2"/>
    </xf>
    <xf numFmtId="0" fontId="14" fillId="2" borderId="30" xfId="7" applyNumberFormat="1" applyFont="1" applyFill="1" applyBorder="1" applyAlignment="1">
      <alignment horizontal="right" vertical="center" wrapText="1" indent="1" readingOrder="2"/>
    </xf>
    <xf numFmtId="49" fontId="5" fillId="2" borderId="8" xfId="7" applyNumberFormat="1" applyFont="1" applyFill="1" applyBorder="1" applyAlignment="1">
      <alignment horizontal="center" wrapText="1"/>
    </xf>
    <xf numFmtId="3" fontId="5" fillId="3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1" fillId="0" borderId="27" xfId="0" applyNumberFormat="1" applyFont="1" applyBorder="1" applyAlignment="1">
      <alignment horizontal="right" vertical="center" indent="1"/>
    </xf>
    <xf numFmtId="0" fontId="1" fillId="0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1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1" fillId="0" borderId="27" xfId="0" applyNumberFormat="1" applyFont="1" applyFill="1" applyBorder="1" applyAlignment="1">
      <alignment horizontal="right" vertical="center"/>
    </xf>
    <xf numFmtId="4" fontId="1" fillId="0" borderId="27" xfId="0" applyNumberFormat="1" applyFont="1" applyFill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1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1" fillId="0" borderId="27" xfId="0" applyNumberFormat="1" applyFont="1" applyFill="1" applyBorder="1" applyAlignment="1">
      <alignment horizontal="right" vertical="center"/>
    </xf>
    <xf numFmtId="14" fontId="1" fillId="0" borderId="27" xfId="0" applyNumberFormat="1" applyFont="1" applyFill="1" applyBorder="1" applyAlignment="1">
      <alignment horizontal="right" vertical="center" indent="1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0" fontId="27" fillId="0" borderId="0" xfId="7" applyNumberFormat="1" applyFont="1" applyAlignment="1" applyProtection="1">
      <alignment horizontal="center"/>
      <protection hidden="1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2" fontId="26" fillId="0" borderId="27" xfId="7" applyNumberFormat="1" applyFont="1" applyBorder="1" applyAlignment="1" applyProtection="1">
      <alignment horizontal="right" vertical="center" indent="1"/>
      <protection hidden="1"/>
    </xf>
    <xf numFmtId="4" fontId="4" fillId="0" borderId="0" xfId="7" applyNumberFormat="1" applyFont="1" applyAlignment="1">
      <alignment horizontal="center"/>
    </xf>
    <xf numFmtId="0" fontId="9" fillId="2" borderId="1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readingOrder="2"/>
    </xf>
    <xf numFmtId="0" fontId="10" fillId="0" borderId="0" xfId="0" applyFont="1" applyAlignment="1">
      <alignment horizontal="right" readingOrder="2"/>
    </xf>
    <xf numFmtId="0" fontId="10" fillId="2" borderId="26" xfId="0" applyFont="1" applyFill="1" applyBorder="1" applyAlignment="1">
      <alignment horizontal="right" wrapText="1" indent="5"/>
    </xf>
    <xf numFmtId="0" fontId="10" fillId="2" borderId="26" xfId="0" applyFont="1" applyFill="1" applyBorder="1" applyAlignment="1">
      <alignment horizontal="right" wrapText="1" indent="4"/>
    </xf>
    <xf numFmtId="4" fontId="1" fillId="0" borderId="27" xfId="0" applyNumberFormat="1" applyFont="1" applyFill="1" applyBorder="1" applyAlignment="1">
      <alignment horizontal="right" vertical="center" indent="1"/>
    </xf>
    <xf numFmtId="0" fontId="5" fillId="2" borderId="32" xfId="0" applyFont="1" applyFill="1" applyBorder="1" applyAlignment="1">
      <alignment horizontal="right" wrapText="1"/>
    </xf>
    <xf numFmtId="167" fontId="1" fillId="0" borderId="27" xfId="0" applyNumberFormat="1" applyFont="1" applyFill="1" applyBorder="1" applyAlignment="1">
      <alignment horizontal="right" vertical="center" indent="1"/>
    </xf>
    <xf numFmtId="0" fontId="10" fillId="2" borderId="26" xfId="0" applyFont="1" applyFill="1" applyBorder="1" applyAlignment="1">
      <alignment horizontal="right" wrapText="1" indent="2"/>
    </xf>
    <xf numFmtId="0" fontId="10" fillId="2" borderId="26" xfId="0" applyFont="1" applyFill="1" applyBorder="1" applyAlignment="1">
      <alignment horizontal="right" wrapText="1" indent="1"/>
    </xf>
    <xf numFmtId="0" fontId="10" fillId="2" borderId="26" xfId="0" applyFont="1" applyFill="1" applyBorder="1" applyAlignment="1">
      <alignment horizontal="right" wrapText="1" indent="3"/>
    </xf>
    <xf numFmtId="49" fontId="14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28" fillId="0" borderId="14" xfId="7" applyFont="1" applyBorder="1" applyAlignment="1">
      <alignment horizontal="center"/>
    </xf>
    <xf numFmtId="0" fontId="1" fillId="0" borderId="27" xfId="0" applyNumberFormat="1" applyFont="1" applyFill="1" applyBorder="1" applyAlignment="1">
      <alignment horizontal="center" vertical="center"/>
    </xf>
    <xf numFmtId="10" fontId="1" fillId="0" borderId="27" xfId="0" applyNumberFormat="1" applyFont="1" applyFill="1" applyBorder="1" applyAlignment="1">
      <alignment horizontal="right" vertical="center"/>
    </xf>
    <xf numFmtId="4" fontId="23" fillId="2" borderId="27" xfId="0" applyNumberFormat="1" applyFont="1" applyFill="1" applyBorder="1" applyAlignment="1">
      <alignment vertical="center"/>
    </xf>
    <xf numFmtId="0" fontId="7" fillId="2" borderId="18" xfId="7" applyFont="1" applyFill="1" applyBorder="1" applyAlignment="1">
      <alignment horizontal="center" vertical="center" wrapText="1"/>
    </xf>
    <xf numFmtId="0" fontId="7" fillId="2" borderId="19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 readingOrder="2"/>
    </xf>
    <xf numFmtId="0" fontId="7" fillId="2" borderId="21" xfId="0" applyFont="1" applyFill="1" applyBorder="1" applyAlignment="1">
      <alignment horizontal="center" vertical="center" wrapText="1" readingOrder="2"/>
    </xf>
    <xf numFmtId="0" fontId="7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0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7" fillId="2" borderId="22" xfId="0" applyFont="1" applyFill="1" applyBorder="1" applyAlignment="1">
      <alignment horizontal="center" vertical="center" wrapText="1" readingOrder="2"/>
    </xf>
    <xf numFmtId="0" fontId="7" fillId="2" borderId="23" xfId="0" applyFont="1" applyFill="1" applyBorder="1" applyAlignment="1">
      <alignment horizontal="center" vertical="center" wrapText="1" readingOrder="2"/>
    </xf>
    <xf numFmtId="0" fontId="7" fillId="2" borderId="24" xfId="0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 readingOrder="2"/>
    </xf>
    <xf numFmtId="0" fontId="7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</cellXfs>
  <cellStyles count="13">
    <cellStyle name="Comma" xfId="12" builtinId="3"/>
    <cellStyle name="Comma 2" xfId="1"/>
    <cellStyle name="Currency [0] _1" xfId="2"/>
    <cellStyle name="Hyperlink 2" xfId="3"/>
    <cellStyle name="Normal" xfId="0" builtinId="0"/>
    <cellStyle name="Normal 11" xfId="4"/>
    <cellStyle name="Normal 2" xfId="5"/>
    <cellStyle name="Normal 3" xfId="6"/>
    <cellStyle name="Normal_2007-16618" xfId="7"/>
    <cellStyle name="Percent 2" xfId="8"/>
    <cellStyle name="Text" xfId="9"/>
    <cellStyle name="Total" xfId="10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0"/>
  <sheetViews>
    <sheetView rightToLeft="1" workbookViewId="0">
      <selection activeCell="C43" sqref="C11:C43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1" t="s">
        <v>276</v>
      </c>
    </row>
    <row r="2" spans="1:36">
      <c r="B2" s="81" t="s">
        <v>277</v>
      </c>
    </row>
    <row r="3" spans="1:36">
      <c r="B3" s="81" t="s">
        <v>278</v>
      </c>
    </row>
    <row r="4" spans="1:36">
      <c r="B4" s="81" t="s">
        <v>279</v>
      </c>
    </row>
    <row r="5" spans="1:36">
      <c r="B5" s="81"/>
    </row>
    <row r="6" spans="1:36" ht="26.25" customHeight="1">
      <c r="B6" s="128" t="s">
        <v>193</v>
      </c>
      <c r="C6" s="129"/>
      <c r="D6" s="130"/>
    </row>
    <row r="7" spans="1:36" s="9" customFormat="1">
      <c r="B7" s="20"/>
      <c r="C7" s="21" t="s">
        <v>140</v>
      </c>
      <c r="D7" s="22" t="s">
        <v>138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1" t="s">
        <v>140</v>
      </c>
    </row>
    <row r="8" spans="1:36" s="9" customFormat="1">
      <c r="B8" s="20"/>
      <c r="C8" s="23" t="s">
        <v>252</v>
      </c>
      <c r="D8" s="24" t="s">
        <v>20</v>
      </c>
      <c r="AJ8" s="31" t="s">
        <v>141</v>
      </c>
    </row>
    <row r="9" spans="1:36" s="10" customFormat="1" ht="18" customHeight="1">
      <c r="B9" s="30"/>
      <c r="C9" s="61" t="s">
        <v>1</v>
      </c>
      <c r="D9" s="75" t="s">
        <v>2</v>
      </c>
      <c r="AJ9" s="31" t="s">
        <v>149</v>
      </c>
    </row>
    <row r="10" spans="1:36" s="10" customFormat="1" ht="18" customHeight="1">
      <c r="B10" s="69" t="s">
        <v>192</v>
      </c>
      <c r="C10" s="102"/>
      <c r="D10" s="103"/>
      <c r="AJ10" s="46"/>
    </row>
    <row r="11" spans="1:36">
      <c r="A11" s="33" t="s">
        <v>160</v>
      </c>
      <c r="B11" s="70" t="s">
        <v>194</v>
      </c>
      <c r="C11" s="106">
        <f>מזומנים!J10</f>
        <v>39116.81</v>
      </c>
      <c r="D11" s="108">
        <f>מזומנים!L10</f>
        <v>7.84</v>
      </c>
    </row>
    <row r="12" spans="1:36">
      <c r="B12" s="70" t="s">
        <v>195</v>
      </c>
      <c r="C12" s="106"/>
      <c r="D12" s="123"/>
    </row>
    <row r="13" spans="1:36">
      <c r="A13" s="34" t="s">
        <v>160</v>
      </c>
      <c r="B13" s="71" t="s">
        <v>95</v>
      </c>
      <c r="C13" s="106">
        <f>'תעודות התחייבות ממשלתיות'!O11</f>
        <v>123226.72</v>
      </c>
      <c r="D13" s="108">
        <f>'תעודות התחייבות ממשלתיות'!R11</f>
        <v>24.71</v>
      </c>
    </row>
    <row r="14" spans="1:36">
      <c r="A14" s="34" t="s">
        <v>160</v>
      </c>
      <c r="B14" s="71" t="s">
        <v>96</v>
      </c>
      <c r="C14" s="106">
        <f>'תעודות חוב מסחריות '!R11</f>
        <v>0</v>
      </c>
      <c r="D14" s="108">
        <f>'תעודות חוב מסחריות '!U11</f>
        <v>0</v>
      </c>
      <c r="G14" s="110"/>
    </row>
    <row r="15" spans="1:36">
      <c r="A15" s="34" t="s">
        <v>160</v>
      </c>
      <c r="B15" s="71" t="s">
        <v>97</v>
      </c>
      <c r="C15" s="106">
        <f>'אג"ח קונצרני'!R11</f>
        <v>68278.7</v>
      </c>
      <c r="D15" s="108">
        <f>'אג"ח קונצרני'!U11</f>
        <v>13.68</v>
      </c>
    </row>
    <row r="16" spans="1:36">
      <c r="A16" s="34" t="s">
        <v>160</v>
      </c>
      <c r="B16" s="71" t="s">
        <v>98</v>
      </c>
      <c r="C16" s="106">
        <f>מניות!L11</f>
        <v>95265.16</v>
      </c>
      <c r="D16" s="108">
        <f>מניות!O11</f>
        <v>19.09</v>
      </c>
    </row>
    <row r="17" spans="1:4">
      <c r="A17" s="34" t="s">
        <v>160</v>
      </c>
      <c r="B17" s="71" t="s">
        <v>99</v>
      </c>
      <c r="C17" s="106">
        <f>'תעודות סל'!K11</f>
        <v>114223.03</v>
      </c>
      <c r="D17" s="108">
        <f>'תעודות סל'!N11</f>
        <v>22.89</v>
      </c>
    </row>
    <row r="18" spans="1:4">
      <c r="A18" s="34" t="s">
        <v>160</v>
      </c>
      <c r="B18" s="71" t="s">
        <v>100</v>
      </c>
      <c r="C18" s="106">
        <f>'קרנות נאמנות'!L11</f>
        <v>7319.35</v>
      </c>
      <c r="D18" s="108">
        <f>'קרנות נאמנות'!O11</f>
        <v>1.47</v>
      </c>
    </row>
    <row r="19" spans="1:4">
      <c r="A19" s="34" t="s">
        <v>160</v>
      </c>
      <c r="B19" s="71" t="s">
        <v>101</v>
      </c>
      <c r="C19" s="106">
        <f>'כתבי אופציה'!I11</f>
        <v>0</v>
      </c>
      <c r="D19" s="108">
        <f>'כתבי אופציה'!L11</f>
        <v>0</v>
      </c>
    </row>
    <row r="20" spans="1:4">
      <c r="A20" s="34" t="s">
        <v>160</v>
      </c>
      <c r="B20" s="71" t="s">
        <v>102</v>
      </c>
      <c r="C20" s="106">
        <f>אופציות!I11</f>
        <v>0</v>
      </c>
      <c r="D20" s="108">
        <f>אופציות!L11</f>
        <v>0</v>
      </c>
    </row>
    <row r="21" spans="1:4">
      <c r="A21" s="34" t="s">
        <v>160</v>
      </c>
      <c r="B21" s="71" t="s">
        <v>103</v>
      </c>
      <c r="C21" s="106">
        <f>'חוזים עתידיים'!I11</f>
        <v>0</v>
      </c>
      <c r="D21" s="108">
        <f>'חוזים עתידיים'!K11</f>
        <v>0</v>
      </c>
    </row>
    <row r="22" spans="1:4">
      <c r="A22" s="34" t="s">
        <v>160</v>
      </c>
      <c r="B22" s="71" t="s">
        <v>104</v>
      </c>
      <c r="C22" s="106">
        <f>'מוצרים מובנים'!N11</f>
        <v>0</v>
      </c>
      <c r="D22" s="108">
        <f>'מוצרים מובנים'!Q11</f>
        <v>0</v>
      </c>
    </row>
    <row r="23" spans="1:4">
      <c r="B23" s="70" t="s">
        <v>196</v>
      </c>
      <c r="C23" s="106"/>
      <c r="D23" s="123"/>
    </row>
    <row r="24" spans="1:4">
      <c r="A24" s="34" t="s">
        <v>160</v>
      </c>
      <c r="B24" s="71" t="s">
        <v>105</v>
      </c>
      <c r="C24" s="106">
        <f>'לא סחיר- תעודות התחייבות ממשלתי'!M11</f>
        <v>0</v>
      </c>
      <c r="D24" s="108">
        <f>'לא סחיר- תעודות התחייבות ממשלתי'!P11</f>
        <v>0</v>
      </c>
    </row>
    <row r="25" spans="1:4">
      <c r="A25" s="34" t="s">
        <v>160</v>
      </c>
      <c r="B25" s="71" t="s">
        <v>106</v>
      </c>
      <c r="C25" s="106">
        <f>'לא סחיר - תעודות חוב מסחריות'!P11</f>
        <v>0</v>
      </c>
      <c r="D25" s="108">
        <f>'לא סחיר - תעודות חוב מסחריות'!S11</f>
        <v>0</v>
      </c>
    </row>
    <row r="26" spans="1:4">
      <c r="A26" s="34" t="s">
        <v>160</v>
      </c>
      <c r="B26" s="71" t="s">
        <v>97</v>
      </c>
      <c r="C26" s="106">
        <f>'לא סחיר - אג"ח קונצרני'!P11</f>
        <v>2051.4</v>
      </c>
      <c r="D26" s="108">
        <f>'לא סחיר - אג"ח קונצרני'!S11</f>
        <v>0.41</v>
      </c>
    </row>
    <row r="27" spans="1:4">
      <c r="A27" s="34" t="s">
        <v>160</v>
      </c>
      <c r="B27" s="71" t="s">
        <v>107</v>
      </c>
      <c r="C27" s="106">
        <f>'לא סחיר - מניות'!J11</f>
        <v>35.200000000000003</v>
      </c>
      <c r="D27" s="108">
        <f>'לא סחיר - מניות'!M11</f>
        <v>0.01</v>
      </c>
    </row>
    <row r="28" spans="1:4">
      <c r="A28" s="34" t="s">
        <v>160</v>
      </c>
      <c r="B28" s="71" t="s">
        <v>108</v>
      </c>
      <c r="C28" s="106">
        <f>'לא סחיר - קרנות השקעה'!H11</f>
        <v>40342.229999999996</v>
      </c>
      <c r="D28" s="108">
        <f>'לא סחיר - קרנות השקעה'!K11</f>
        <v>8.08</v>
      </c>
    </row>
    <row r="29" spans="1:4">
      <c r="A29" s="34" t="s">
        <v>160</v>
      </c>
      <c r="B29" s="71" t="s">
        <v>109</v>
      </c>
      <c r="C29" s="106">
        <f>'לא סחיר - כתבי אופציה'!I11</f>
        <v>0</v>
      </c>
      <c r="D29" s="108">
        <f>'לא סחיר - כתבי אופציה'!L11</f>
        <v>0</v>
      </c>
    </row>
    <row r="30" spans="1:4">
      <c r="A30" s="34" t="s">
        <v>160</v>
      </c>
      <c r="B30" s="71" t="s">
        <v>220</v>
      </c>
      <c r="C30" s="106">
        <f>'לא סחיר - אופציות'!I11</f>
        <v>0</v>
      </c>
      <c r="D30" s="108">
        <f>'לא סחיר - אופציות'!L11</f>
        <v>0</v>
      </c>
    </row>
    <row r="31" spans="1:4">
      <c r="A31" s="34" t="s">
        <v>160</v>
      </c>
      <c r="B31" s="71" t="s">
        <v>134</v>
      </c>
      <c r="C31" s="106">
        <f>'לא סחיר - חוזים עתידיים'!I11</f>
        <v>-781.32</v>
      </c>
      <c r="D31" s="108">
        <f>'לא סחיר - חוזים עתידיים'!K11</f>
        <v>-0.16</v>
      </c>
    </row>
    <row r="32" spans="1:4">
      <c r="A32" s="34" t="s">
        <v>160</v>
      </c>
      <c r="B32" s="71" t="s">
        <v>110</v>
      </c>
      <c r="C32" s="106">
        <f>'לא סחיר - מוצרים מובנים'!N11</f>
        <v>0</v>
      </c>
      <c r="D32" s="108">
        <f>'לא סחיר - מוצרים מובנים'!Q11</f>
        <v>0</v>
      </c>
    </row>
    <row r="33" spans="1:7">
      <c r="A33" s="34" t="s">
        <v>160</v>
      </c>
      <c r="B33" s="70" t="s">
        <v>197</v>
      </c>
      <c r="C33" s="106">
        <f>הלוואות!O10</f>
        <v>8306.26</v>
      </c>
      <c r="D33" s="108">
        <f>הלוואות!Q10</f>
        <v>1.66</v>
      </c>
    </row>
    <row r="34" spans="1:7">
      <c r="A34" s="34" t="s">
        <v>160</v>
      </c>
      <c r="B34" s="70" t="s">
        <v>198</v>
      </c>
      <c r="C34" s="106">
        <f>'פקדונות מעל 3 חודשים'!M10</f>
        <v>0</v>
      </c>
      <c r="D34" s="108">
        <f>'פקדונות מעל 3 חודשים'!O10</f>
        <v>0</v>
      </c>
    </row>
    <row r="35" spans="1:7">
      <c r="A35" s="34" t="s">
        <v>160</v>
      </c>
      <c r="B35" s="70" t="s">
        <v>199</v>
      </c>
      <c r="C35" s="106">
        <f>'זכויות מקרקעין'!G10</f>
        <v>1610.37</v>
      </c>
      <c r="D35" s="108">
        <f>'זכויות מקרקעין'!I10</f>
        <v>0.32</v>
      </c>
    </row>
    <row r="36" spans="1:7">
      <c r="A36" s="34" t="s">
        <v>160</v>
      </c>
      <c r="B36" s="72" t="s">
        <v>200</v>
      </c>
      <c r="C36" s="106">
        <f>'השקעה בחברות מוחזקות'!I10</f>
        <v>0</v>
      </c>
      <c r="D36" s="108">
        <f>'השקעה בחברות מוחזקות'!K10</f>
        <v>0</v>
      </c>
    </row>
    <row r="37" spans="1:7">
      <c r="A37" s="34" t="s">
        <v>160</v>
      </c>
      <c r="B37" s="70" t="s">
        <v>201</v>
      </c>
      <c r="C37" s="106">
        <f>'השקעות אחרות '!I10</f>
        <v>0</v>
      </c>
      <c r="D37" s="108">
        <f>'השקעות אחרות '!K10</f>
        <v>0</v>
      </c>
    </row>
    <row r="38" spans="1:7">
      <c r="A38" s="34"/>
      <c r="B38" s="73" t="s">
        <v>203</v>
      </c>
      <c r="C38" s="106"/>
      <c r="D38" s="123"/>
    </row>
    <row r="39" spans="1:7">
      <c r="A39" s="34" t="s">
        <v>160</v>
      </c>
      <c r="B39" s="74" t="s">
        <v>205</v>
      </c>
      <c r="C39" s="106">
        <f>'עלות מתואמת אג"ח קונצרני סחיר'!M10</f>
        <v>0</v>
      </c>
      <c r="D39" s="108">
        <f>'עלות מתואמת אג"ח קונצרני סחיר'!P10</f>
        <v>0</v>
      </c>
    </row>
    <row r="40" spans="1:7">
      <c r="A40" s="34" t="s">
        <v>160</v>
      </c>
      <c r="B40" s="74" t="s">
        <v>204</v>
      </c>
      <c r="C40" s="106">
        <f>'עלות מתואמת אג"ח קונצרני ל.סחיר'!M10</f>
        <v>0</v>
      </c>
      <c r="D40" s="108">
        <f>'עלות מתואמת אג"ח קונצרני ל.סחיר'!P10</f>
        <v>0</v>
      </c>
    </row>
    <row r="41" spans="1:7">
      <c r="A41" s="34" t="s">
        <v>160</v>
      </c>
      <c r="B41" s="74" t="s">
        <v>206</v>
      </c>
      <c r="C41" s="106">
        <f>'עלות מתואמת מסגרות אשראי ללווים'!M10</f>
        <v>0</v>
      </c>
      <c r="D41" s="108">
        <f>'עלות מתואמת מסגרות אשראי ללווים'!P10</f>
        <v>0</v>
      </c>
    </row>
    <row r="42" spans="1:7">
      <c r="B42" s="74" t="s">
        <v>111</v>
      </c>
      <c r="C42" s="107">
        <f>SUM(C11,C13,C14,C15,C16,C17,C18,C19,C20,C21,C22,C24,C25,C26,C27,C28,C29,C30,C31,C32,C33,C34,C35,C36,C37,C39,C40,C41)</f>
        <v>498993.91000000003</v>
      </c>
      <c r="D42" s="109">
        <f>SUM(D11,D13,D14,D15,D16,D17,D18,D19,D20,D21,D22,D24,D25,D26,D27,D28,D29,D30,D31,D32,D33,D34,D35,D36,D37,D39,D40,D41)</f>
        <v>99.999999999999986</v>
      </c>
    </row>
    <row r="43" spans="1:7">
      <c r="A43" s="34" t="s">
        <v>160</v>
      </c>
      <c r="B43" s="50" t="s">
        <v>202</v>
      </c>
      <c r="C43" s="106">
        <f>'יתרת התחייבות להשקעה'!C10</f>
        <v>5680.9699999999993</v>
      </c>
      <c r="D43" s="108"/>
    </row>
    <row r="44" spans="1:7">
      <c r="B44" s="6" t="s">
        <v>139</v>
      </c>
      <c r="C44" s="104"/>
      <c r="D44" s="105" t="str">
        <f>IF(SUM(D11,D13,D14,D15,D16,D17,D18,D19,D20,D21,D22,D24,D25,D26,D27,D28,D29,D30,D31,D32,D33,D34,D35,D36,D37,D39,D40,D41)=100," ",SUM(D11,D13,D14,D15,D16,D17,D18,D19,D20,D21,D22,D24,D25,D26,D27,D28,D29,D30,D31,D32,D33,D34,D35,D36,D37,D39,D40,D41))</f>
        <v xml:space="preserve"> </v>
      </c>
    </row>
    <row r="45" spans="1:7">
      <c r="C45" s="42" t="s">
        <v>185</v>
      </c>
      <c r="D45" s="29" t="s">
        <v>133</v>
      </c>
    </row>
    <row r="46" spans="1:7">
      <c r="C46" s="42" t="s">
        <v>1</v>
      </c>
      <c r="D46" s="42" t="s">
        <v>2</v>
      </c>
    </row>
    <row r="47" spans="1:7">
      <c r="C47" s="124" t="s">
        <v>539</v>
      </c>
      <c r="D47" s="124">
        <v>3.7480000000000002</v>
      </c>
      <c r="G47" s="55"/>
    </row>
    <row r="48" spans="1:7">
      <c r="C48" s="124" t="s">
        <v>540</v>
      </c>
      <c r="D48" s="124">
        <v>4.2915999999999999</v>
      </c>
    </row>
    <row r="49" spans="2:4">
      <c r="C49" s="43"/>
      <c r="D49" s="43"/>
    </row>
    <row r="50" spans="2:4">
      <c r="B50" s="11"/>
    </row>
  </sheetData>
  <sheetProtection autoFilter="0" pivotTables="0"/>
  <mergeCells count="1">
    <mergeCell ref="B6:D6"/>
  </mergeCells>
  <phoneticPr fontId="3" type="noConversion"/>
  <hyperlinks>
    <hyperlink ref="A11" location="מזומנים!A1" display="◄"/>
    <hyperlink ref="A13" location="'תעודות התחייבות ממשלתיות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- תעודות התחייבות ממשלתי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 מסחריות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'זכויות מקרקעין'!A1" display="◄"/>
    <hyperlink ref="A37" location="'השקעות אחרות '!A1" display="◄"/>
    <hyperlink ref="A43" location="'יתרת התחייבות להשקעה'!A1" display="◄"/>
    <hyperlink ref="A36" location="'השקעה בחברות מוחזקות'!A1" display="◄"/>
    <hyperlink ref="A39" location="'עלות מתואמת אג&quot;ח קונצרני סחיר'!A1" display="◄"/>
    <hyperlink ref="A40" location="'עלות מתואמת אג&quot;ח קונצרני ל.סחיר'!A1" display="◄"/>
    <hyperlink ref="A41" location="'עלות מתואמת מסגרות אשראי ללווים'!A1" display="◄"/>
  </hyperlinks>
  <pageMargins left="0" right="0" top="0.5" bottom="0.5" header="0" footer="0.25"/>
  <pageSetup paperSize="9" scale="89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A1:BI590"/>
  <sheetViews>
    <sheetView rightToLeft="1" topLeftCell="A16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1" t="s">
        <v>276</v>
      </c>
    </row>
    <row r="2" spans="2:61">
      <c r="B2" s="81" t="s">
        <v>277</v>
      </c>
    </row>
    <row r="3" spans="2:61">
      <c r="B3" s="81" t="s">
        <v>278</v>
      </c>
    </row>
    <row r="4" spans="2:61">
      <c r="B4" s="81" t="s">
        <v>279</v>
      </c>
    </row>
    <row r="6" spans="2:61" ht="26.25" customHeight="1">
      <c r="B6" s="143" t="s">
        <v>208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61" ht="26.25" customHeight="1">
      <c r="B7" s="143" t="s">
        <v>123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  <c r="BI7" s="3"/>
    </row>
    <row r="8" spans="2:61" s="3" customFormat="1" ht="63">
      <c r="B8" s="20" t="s">
        <v>146</v>
      </c>
      <c r="C8" s="25" t="s">
        <v>48</v>
      </c>
      <c r="D8" s="76" t="s">
        <v>150</v>
      </c>
      <c r="E8" s="76" t="s">
        <v>81</v>
      </c>
      <c r="F8" s="25" t="s">
        <v>131</v>
      </c>
      <c r="G8" s="25" t="s">
        <v>258</v>
      </c>
      <c r="H8" s="25" t="s">
        <v>254</v>
      </c>
      <c r="I8" s="25" t="s">
        <v>75</v>
      </c>
      <c r="J8" s="25" t="s">
        <v>69</v>
      </c>
      <c r="K8" s="48" t="s">
        <v>181</v>
      </c>
      <c r="L8" s="26" t="s">
        <v>183</v>
      </c>
      <c r="M8" s="1"/>
      <c r="BE8" s="1"/>
      <c r="BF8" s="1"/>
    </row>
    <row r="9" spans="2:61" s="3" customFormat="1" ht="20.25">
      <c r="B9" s="15"/>
      <c r="C9" s="25"/>
      <c r="D9" s="25"/>
      <c r="E9" s="25"/>
      <c r="F9" s="25"/>
      <c r="G9" s="16" t="s">
        <v>260</v>
      </c>
      <c r="H9" s="16" t="s">
        <v>76</v>
      </c>
      <c r="I9" s="16" t="s">
        <v>252</v>
      </c>
      <c r="J9" s="16" t="s">
        <v>20</v>
      </c>
      <c r="K9" s="27" t="s">
        <v>20</v>
      </c>
      <c r="L9" s="17" t="s">
        <v>20</v>
      </c>
      <c r="BD9" s="1"/>
      <c r="BE9" s="1"/>
      <c r="BF9" s="1"/>
      <c r="BH9" s="4"/>
    </row>
    <row r="10" spans="2:61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61" t="s">
        <v>6</v>
      </c>
      <c r="J10" s="61" t="s">
        <v>7</v>
      </c>
      <c r="K10" s="63" t="s">
        <v>8</v>
      </c>
      <c r="L10" s="63" t="s">
        <v>9</v>
      </c>
      <c r="BD10" s="1"/>
      <c r="BE10" s="3"/>
      <c r="BF10" s="1"/>
    </row>
    <row r="11" spans="2:61" s="4" customFormat="1" ht="18" customHeight="1">
      <c r="B11" s="56" t="s">
        <v>54</v>
      </c>
      <c r="C11" s="84"/>
      <c r="D11" s="84"/>
      <c r="E11" s="84"/>
      <c r="F11" s="84"/>
      <c r="G11" s="83"/>
      <c r="H11" s="83"/>
      <c r="I11" s="83"/>
      <c r="J11" s="83"/>
      <c r="K11" s="83"/>
      <c r="L11" s="83"/>
      <c r="BD11" s="1"/>
      <c r="BE11" s="3"/>
      <c r="BF11" s="1"/>
      <c r="BH11" s="1"/>
    </row>
    <row r="12" spans="2:61" customFormat="1" ht="15.75">
      <c r="B12" s="57" t="s">
        <v>243</v>
      </c>
      <c r="C12" s="87"/>
      <c r="D12" s="87"/>
      <c r="E12" s="87"/>
      <c r="F12" s="87"/>
      <c r="G12" s="90"/>
      <c r="H12" s="90"/>
      <c r="I12" s="90"/>
      <c r="J12" s="90"/>
      <c r="K12" s="90"/>
      <c r="L12" s="90"/>
    </row>
    <row r="13" spans="2:61" customFormat="1" ht="15.75">
      <c r="B13" s="57" t="s">
        <v>230</v>
      </c>
      <c r="C13" s="87"/>
      <c r="D13" s="87"/>
      <c r="E13" s="87"/>
      <c r="F13" s="87"/>
      <c r="G13" s="90"/>
      <c r="H13" s="90"/>
      <c r="I13" s="90"/>
      <c r="J13" s="90"/>
      <c r="K13" s="90"/>
      <c r="L13" s="90"/>
    </row>
    <row r="14" spans="2:61" customFormat="1" ht="15.75">
      <c r="B14" s="60" t="s">
        <v>267</v>
      </c>
      <c r="C14" s="89"/>
      <c r="D14" s="89"/>
      <c r="E14" s="89"/>
      <c r="F14" s="89"/>
      <c r="G14" s="116"/>
      <c r="H14" s="116"/>
      <c r="I14" s="116"/>
      <c r="J14" s="116"/>
      <c r="K14" s="116"/>
      <c r="L14" s="116"/>
    </row>
    <row r="15" spans="2:61" customFormat="1" ht="15.75">
      <c r="B15" s="57" t="s">
        <v>501</v>
      </c>
      <c r="C15" s="87"/>
      <c r="D15" s="87"/>
      <c r="E15" s="87"/>
      <c r="F15" s="87"/>
      <c r="G15" s="90"/>
      <c r="H15" s="90"/>
      <c r="I15" s="90"/>
      <c r="J15" s="90"/>
      <c r="K15" s="90"/>
      <c r="L15" s="90"/>
    </row>
    <row r="16" spans="2:61" customFormat="1" ht="15.75">
      <c r="B16" s="60" t="s">
        <v>267</v>
      </c>
      <c r="C16" s="89"/>
      <c r="D16" s="89"/>
      <c r="E16" s="89"/>
      <c r="F16" s="89"/>
      <c r="G16" s="116"/>
      <c r="H16" s="116"/>
      <c r="I16" s="116"/>
      <c r="J16" s="116"/>
      <c r="K16" s="116"/>
      <c r="L16" s="116"/>
    </row>
    <row r="17" spans="1:12" customFormat="1" ht="15.75">
      <c r="B17" s="57" t="s">
        <v>231</v>
      </c>
      <c r="C17" s="87"/>
      <c r="D17" s="87"/>
      <c r="E17" s="87"/>
      <c r="F17" s="87"/>
      <c r="G17" s="90"/>
      <c r="H17" s="90"/>
      <c r="I17" s="90"/>
      <c r="J17" s="90"/>
      <c r="K17" s="90"/>
      <c r="L17" s="90"/>
    </row>
    <row r="18" spans="1:12" customFormat="1" ht="15.75">
      <c r="B18" s="60" t="s">
        <v>267</v>
      </c>
      <c r="C18" s="89"/>
      <c r="D18" s="89"/>
      <c r="E18" s="89"/>
      <c r="F18" s="89"/>
      <c r="G18" s="116"/>
      <c r="H18" s="116"/>
      <c r="I18" s="116"/>
      <c r="J18" s="116"/>
      <c r="K18" s="116"/>
      <c r="L18" s="116"/>
    </row>
    <row r="19" spans="1:12" customFormat="1" ht="15.75">
      <c r="B19" s="57" t="s">
        <v>73</v>
      </c>
      <c r="C19" s="87"/>
      <c r="D19" s="87"/>
      <c r="E19" s="87"/>
      <c r="F19" s="87"/>
      <c r="G19" s="90"/>
      <c r="H19" s="90"/>
      <c r="I19" s="90"/>
      <c r="J19" s="90"/>
      <c r="K19" s="90"/>
      <c r="L19" s="90"/>
    </row>
    <row r="20" spans="1:12" customFormat="1" ht="15.75">
      <c r="B20" s="60" t="s">
        <v>267</v>
      </c>
      <c r="C20" s="89"/>
      <c r="D20" s="89"/>
      <c r="E20" s="89"/>
      <c r="F20" s="89"/>
      <c r="G20" s="116"/>
      <c r="H20" s="116"/>
      <c r="I20" s="116"/>
      <c r="J20" s="116"/>
      <c r="K20" s="116"/>
      <c r="L20" s="116"/>
    </row>
    <row r="21" spans="1:12" customFormat="1" ht="15.75">
      <c r="B21" s="57" t="s">
        <v>242</v>
      </c>
      <c r="C21" s="87"/>
      <c r="D21" s="87"/>
      <c r="E21" s="87"/>
      <c r="F21" s="87"/>
      <c r="G21" s="90"/>
      <c r="H21" s="90"/>
      <c r="I21" s="90"/>
      <c r="J21" s="90"/>
      <c r="K21" s="90"/>
      <c r="L21" s="90"/>
    </row>
    <row r="22" spans="1:12" customFormat="1" ht="15.75">
      <c r="B22" s="57" t="s">
        <v>230</v>
      </c>
      <c r="C22" s="87"/>
      <c r="D22" s="87"/>
      <c r="E22" s="87"/>
      <c r="F22" s="87"/>
      <c r="G22" s="90"/>
      <c r="H22" s="90"/>
      <c r="I22" s="90"/>
      <c r="J22" s="90"/>
      <c r="K22" s="90"/>
      <c r="L22" s="90"/>
    </row>
    <row r="23" spans="1:12" customFormat="1" ht="15.75">
      <c r="B23" s="60" t="s">
        <v>267</v>
      </c>
      <c r="C23" s="89"/>
      <c r="D23" s="89"/>
      <c r="E23" s="89"/>
      <c r="F23" s="89"/>
      <c r="G23" s="116"/>
      <c r="H23" s="116"/>
      <c r="I23" s="116"/>
      <c r="J23" s="116"/>
      <c r="K23" s="116"/>
      <c r="L23" s="116"/>
    </row>
    <row r="24" spans="1:12" customFormat="1" ht="15.75">
      <c r="B24" s="57" t="s">
        <v>235</v>
      </c>
      <c r="C24" s="87"/>
      <c r="D24" s="87"/>
      <c r="E24" s="87"/>
      <c r="F24" s="87"/>
      <c r="G24" s="90"/>
      <c r="H24" s="90"/>
      <c r="I24" s="90"/>
      <c r="J24" s="90"/>
      <c r="K24" s="90"/>
      <c r="L24" s="90"/>
    </row>
    <row r="25" spans="1:12" customFormat="1" ht="15.75">
      <c r="B25" s="60" t="s">
        <v>267</v>
      </c>
      <c r="C25" s="89"/>
      <c r="D25" s="89"/>
      <c r="E25" s="89"/>
      <c r="F25" s="89"/>
      <c r="G25" s="116"/>
      <c r="H25" s="116"/>
      <c r="I25" s="116"/>
      <c r="J25" s="116"/>
      <c r="K25" s="116"/>
      <c r="L25" s="116"/>
    </row>
    <row r="26" spans="1:12" customFormat="1" ht="15.75">
      <c r="B26" s="57" t="s">
        <v>231</v>
      </c>
      <c r="C26" s="87"/>
      <c r="D26" s="87"/>
      <c r="E26" s="87"/>
      <c r="F26" s="87"/>
      <c r="G26" s="90"/>
      <c r="H26" s="90"/>
      <c r="I26" s="90"/>
      <c r="J26" s="90"/>
      <c r="K26" s="90"/>
      <c r="L26" s="90"/>
    </row>
    <row r="27" spans="1:12" customFormat="1" ht="15.75">
      <c r="B27" s="60" t="s">
        <v>267</v>
      </c>
      <c r="C27" s="89"/>
      <c r="D27" s="89"/>
      <c r="E27" s="89"/>
      <c r="F27" s="89"/>
      <c r="G27" s="116"/>
      <c r="H27" s="116"/>
      <c r="I27" s="116"/>
      <c r="J27" s="116"/>
      <c r="K27" s="116"/>
      <c r="L27" s="116"/>
    </row>
    <row r="28" spans="1:12" customFormat="1" ht="15.75">
      <c r="B28" s="57" t="s">
        <v>232</v>
      </c>
      <c r="C28" s="87"/>
      <c r="D28" s="87"/>
      <c r="E28" s="87"/>
      <c r="F28" s="87"/>
      <c r="G28" s="90"/>
      <c r="H28" s="90"/>
      <c r="I28" s="90"/>
      <c r="J28" s="90"/>
      <c r="K28" s="90"/>
      <c r="L28" s="90"/>
    </row>
    <row r="29" spans="1:12" customFormat="1" ht="15.75">
      <c r="B29" s="60" t="s">
        <v>267</v>
      </c>
      <c r="C29" s="89"/>
      <c r="D29" s="89"/>
      <c r="E29" s="89"/>
      <c r="F29" s="89"/>
      <c r="G29" s="116"/>
      <c r="H29" s="116"/>
      <c r="I29" s="116"/>
      <c r="J29" s="116"/>
      <c r="K29" s="116"/>
      <c r="L29" s="116"/>
    </row>
    <row r="30" spans="1:12" customFormat="1" ht="15.75">
      <c r="B30" s="57" t="s">
        <v>73</v>
      </c>
      <c r="C30" s="87"/>
      <c r="D30" s="87"/>
      <c r="E30" s="87"/>
      <c r="F30" s="87"/>
      <c r="G30" s="90"/>
      <c r="H30" s="90"/>
      <c r="I30" s="90"/>
      <c r="J30" s="90"/>
      <c r="K30" s="90"/>
      <c r="L30" s="90"/>
    </row>
    <row r="31" spans="1:12" customFormat="1" ht="15.75">
      <c r="B31" s="115" t="s">
        <v>267</v>
      </c>
      <c r="C31" s="89"/>
      <c r="D31" s="89"/>
      <c r="E31" s="89"/>
      <c r="F31" s="89"/>
      <c r="G31" s="116"/>
      <c r="H31" s="116"/>
      <c r="I31" s="116"/>
      <c r="J31" s="116"/>
      <c r="K31" s="116"/>
      <c r="L31" s="116"/>
    </row>
    <row r="32" spans="1:12" customFormat="1">
      <c r="A32" s="1"/>
      <c r="B32" s="113" t="s">
        <v>259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3" t="s">
        <v>142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3" t="s">
        <v>255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3" t="s">
        <v>256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>
      <c r="C45" s="1"/>
      <c r="D45" s="1"/>
      <c r="E45" s="1"/>
    </row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45:XFD1048576 A32:L35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80"/>
  <sheetViews>
    <sheetView rightToLeft="1" topLeftCell="A13" workbookViewId="0">
      <selection activeCell="B1" sqref="B1:B4"/>
    </sheetView>
  </sheetViews>
  <sheetFormatPr defaultColWidth="9.140625" defaultRowHeight="18"/>
  <cols>
    <col min="1" max="1" width="6.28515625" style="2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9.28515625" style="1" bestFit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1" t="s">
        <v>276</v>
      </c>
    </row>
    <row r="2" spans="1:60">
      <c r="B2" s="81" t="s">
        <v>277</v>
      </c>
    </row>
    <row r="3" spans="1:60">
      <c r="B3" s="81" t="s">
        <v>278</v>
      </c>
    </row>
    <row r="4" spans="1:60">
      <c r="B4" s="81" t="s">
        <v>279</v>
      </c>
    </row>
    <row r="6" spans="1:60" ht="26.25" customHeight="1">
      <c r="B6" s="143" t="s">
        <v>208</v>
      </c>
      <c r="C6" s="144"/>
      <c r="D6" s="144"/>
      <c r="E6" s="144"/>
      <c r="F6" s="144"/>
      <c r="G6" s="144"/>
      <c r="H6" s="144"/>
      <c r="I6" s="144"/>
      <c r="J6" s="144"/>
      <c r="K6" s="145"/>
      <c r="BD6" s="1" t="s">
        <v>151</v>
      </c>
      <c r="BF6" s="1" t="s">
        <v>186</v>
      </c>
      <c r="BH6" s="3" t="s">
        <v>176</v>
      </c>
    </row>
    <row r="7" spans="1:60" ht="26.25" customHeight="1">
      <c r="B7" s="143" t="s">
        <v>124</v>
      </c>
      <c r="C7" s="144"/>
      <c r="D7" s="144"/>
      <c r="E7" s="144"/>
      <c r="F7" s="144"/>
      <c r="G7" s="144"/>
      <c r="H7" s="144"/>
      <c r="I7" s="144"/>
      <c r="J7" s="144"/>
      <c r="K7" s="145"/>
      <c r="BD7" s="3" t="s">
        <v>152</v>
      </c>
      <c r="BF7" s="1" t="s">
        <v>161</v>
      </c>
      <c r="BH7" s="3" t="s">
        <v>175</v>
      </c>
    </row>
    <row r="8" spans="1:60" s="3" customFormat="1" ht="63">
      <c r="A8" s="2"/>
      <c r="B8" s="20" t="s">
        <v>146</v>
      </c>
      <c r="C8" s="25" t="s">
        <v>48</v>
      </c>
      <c r="D8" s="76" t="s">
        <v>150</v>
      </c>
      <c r="E8" s="76" t="s">
        <v>81</v>
      </c>
      <c r="F8" s="25" t="s">
        <v>131</v>
      </c>
      <c r="G8" s="25" t="s">
        <v>258</v>
      </c>
      <c r="H8" s="25" t="s">
        <v>254</v>
      </c>
      <c r="I8" s="25" t="s">
        <v>75</v>
      </c>
      <c r="J8" s="48" t="s">
        <v>181</v>
      </c>
      <c r="K8" s="26" t="s">
        <v>183</v>
      </c>
      <c r="BC8" s="1" t="s">
        <v>158</v>
      </c>
      <c r="BD8" s="1" t="s">
        <v>159</v>
      </c>
      <c r="BE8" s="1" t="s">
        <v>162</v>
      </c>
      <c r="BG8" s="4" t="s">
        <v>177</v>
      </c>
    </row>
    <row r="9" spans="1:60" s="3" customFormat="1" ht="18.75" customHeight="1">
      <c r="A9" s="2"/>
      <c r="B9" s="15"/>
      <c r="C9" s="16"/>
      <c r="D9" s="16"/>
      <c r="E9" s="16"/>
      <c r="F9" s="16"/>
      <c r="G9" s="16" t="s">
        <v>260</v>
      </c>
      <c r="H9" s="16" t="s">
        <v>76</v>
      </c>
      <c r="I9" s="16" t="s">
        <v>252</v>
      </c>
      <c r="J9" s="27" t="s">
        <v>20</v>
      </c>
      <c r="K9" s="35" t="s">
        <v>20</v>
      </c>
      <c r="BC9" s="1" t="s">
        <v>157</v>
      </c>
      <c r="BE9" s="1" t="s">
        <v>163</v>
      </c>
      <c r="BG9" s="4" t="s">
        <v>178</v>
      </c>
    </row>
    <row r="10" spans="1:60" s="4" customFormat="1" ht="18" customHeight="1">
      <c r="A10" s="2"/>
      <c r="B10" s="18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36" t="s">
        <v>6</v>
      </c>
      <c r="J10" s="36" t="s">
        <v>7</v>
      </c>
      <c r="K10" s="36" t="s">
        <v>8</v>
      </c>
      <c r="L10" s="3"/>
      <c r="M10" s="3"/>
      <c r="N10" s="3"/>
      <c r="O10" s="3"/>
      <c r="BC10" s="1" t="s">
        <v>154</v>
      </c>
      <c r="BD10" s="3"/>
      <c r="BE10" s="1" t="s">
        <v>187</v>
      </c>
      <c r="BG10" s="1" t="s">
        <v>180</v>
      </c>
    </row>
    <row r="11" spans="1:60" s="4" customFormat="1" ht="18" customHeight="1">
      <c r="A11" s="2"/>
      <c r="B11" s="56" t="s">
        <v>53</v>
      </c>
      <c r="C11" s="84"/>
      <c r="D11" s="84"/>
      <c r="E11" s="84"/>
      <c r="F11" s="84"/>
      <c r="G11" s="83"/>
      <c r="H11" s="83"/>
      <c r="I11" s="83"/>
      <c r="J11" s="83"/>
      <c r="K11" s="83"/>
      <c r="L11" s="3"/>
      <c r="M11" s="3"/>
      <c r="N11" s="3"/>
      <c r="O11" s="3"/>
      <c r="BC11" s="1" t="s">
        <v>153</v>
      </c>
      <c r="BD11" s="3"/>
      <c r="BE11" s="1" t="s">
        <v>164</v>
      </c>
      <c r="BG11" s="1" t="s">
        <v>179</v>
      </c>
    </row>
    <row r="12" spans="1:60" customFormat="1" ht="15.75">
      <c r="B12" s="57" t="s">
        <v>502</v>
      </c>
      <c r="C12" s="87"/>
      <c r="D12" s="87"/>
      <c r="E12" s="87"/>
      <c r="F12" s="87"/>
      <c r="G12" s="90"/>
      <c r="H12" s="90"/>
      <c r="I12" s="90"/>
      <c r="J12" s="90"/>
      <c r="K12" s="90"/>
    </row>
    <row r="13" spans="1:60" customFormat="1" ht="15.75">
      <c r="B13" s="67" t="s">
        <v>267</v>
      </c>
      <c r="C13" s="89"/>
      <c r="D13" s="89"/>
      <c r="E13" s="89"/>
      <c r="F13" s="89"/>
      <c r="G13" s="116"/>
      <c r="H13" s="116"/>
      <c r="I13" s="116"/>
      <c r="J13" s="116"/>
      <c r="K13" s="116"/>
    </row>
    <row r="14" spans="1:60" customFormat="1" ht="15.75">
      <c r="B14" s="57" t="s">
        <v>503</v>
      </c>
      <c r="C14" s="87"/>
      <c r="D14" s="87"/>
      <c r="E14" s="87"/>
      <c r="F14" s="87"/>
      <c r="G14" s="90"/>
      <c r="H14" s="90"/>
      <c r="I14" s="90"/>
      <c r="J14" s="90"/>
      <c r="K14" s="90"/>
    </row>
    <row r="15" spans="1:60" customFormat="1" ht="15.75">
      <c r="B15" s="121" t="s">
        <v>267</v>
      </c>
      <c r="C15" s="89"/>
      <c r="D15" s="89"/>
      <c r="E15" s="89"/>
      <c r="F15" s="89"/>
      <c r="G15" s="116"/>
      <c r="H15" s="116"/>
      <c r="I15" s="116"/>
      <c r="J15" s="116"/>
      <c r="K15" s="116"/>
    </row>
    <row r="16" spans="1:60" customFormat="1">
      <c r="A16" s="2"/>
      <c r="B16" s="113" t="s">
        <v>259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3" t="s">
        <v>142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3" t="s">
        <v>255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3" t="s">
        <v>256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 ht="12.75"/>
    <row r="21" spans="1:58" customFormat="1" ht="12.75"/>
    <row r="22" spans="1:58">
      <c r="C22" s="3"/>
      <c r="D22" s="3"/>
      <c r="E22" s="3"/>
      <c r="F22" s="3"/>
      <c r="G22" s="3"/>
      <c r="H22" s="3"/>
      <c r="BD22" s="1" t="s">
        <v>155</v>
      </c>
      <c r="BF22" s="1" t="s">
        <v>167</v>
      </c>
    </row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156</v>
      </c>
      <c r="BF23" s="1" t="s">
        <v>188</v>
      </c>
    </row>
    <row r="24" spans="1:58">
      <c r="C24" s="3"/>
      <c r="D24" s="3"/>
      <c r="E24" s="3"/>
      <c r="F24" s="3"/>
      <c r="G24" s="3"/>
      <c r="H24" s="3"/>
      <c r="BF24" s="1" t="s">
        <v>191</v>
      </c>
    </row>
    <row r="25" spans="1:58">
      <c r="C25" s="3"/>
      <c r="D25" s="3"/>
      <c r="E25" s="3"/>
      <c r="F25" s="3"/>
      <c r="G25" s="3"/>
      <c r="H25" s="3"/>
      <c r="BF25" s="1" t="s">
        <v>168</v>
      </c>
    </row>
    <row r="26" spans="1:58">
      <c r="C26" s="3"/>
      <c r="D26" s="3"/>
      <c r="E26" s="3"/>
      <c r="F26" s="3"/>
      <c r="G26" s="3"/>
      <c r="H26" s="3"/>
      <c r="BF26" s="1" t="s">
        <v>169</v>
      </c>
    </row>
    <row r="27" spans="1:58">
      <c r="C27" s="3"/>
      <c r="D27" s="3"/>
      <c r="E27" s="3"/>
      <c r="F27" s="3"/>
      <c r="G27" s="3"/>
      <c r="H27" s="3"/>
      <c r="BF27" s="1" t="s">
        <v>190</v>
      </c>
    </row>
    <row r="28" spans="1:58">
      <c r="C28" s="3"/>
      <c r="D28" s="3"/>
      <c r="E28" s="3"/>
      <c r="F28" s="3"/>
      <c r="G28" s="3"/>
      <c r="H28" s="3"/>
      <c r="BF28" s="1" t="s">
        <v>170</v>
      </c>
    </row>
    <row r="29" spans="1:58">
      <c r="C29" s="3"/>
      <c r="D29" s="3"/>
      <c r="E29" s="3"/>
      <c r="F29" s="3"/>
      <c r="G29" s="3"/>
      <c r="H29" s="3"/>
      <c r="BF29" s="1" t="s">
        <v>171</v>
      </c>
    </row>
    <row r="30" spans="1:58">
      <c r="C30" s="3"/>
      <c r="D30" s="3"/>
      <c r="E30" s="3"/>
      <c r="F30" s="3"/>
      <c r="G30" s="3"/>
      <c r="H30" s="3"/>
      <c r="BF30" s="1" t="s">
        <v>189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5:XFD11 A22:XFD1048576 A16:K19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A1:CC39"/>
  <sheetViews>
    <sheetView rightToLeft="1" topLeftCell="A19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0" width="7.285156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1" t="s">
        <v>276</v>
      </c>
    </row>
    <row r="2" spans="2:81">
      <c r="B2" s="81" t="s">
        <v>277</v>
      </c>
    </row>
    <row r="3" spans="2:81">
      <c r="B3" s="81" t="s">
        <v>278</v>
      </c>
    </row>
    <row r="4" spans="2:81">
      <c r="B4" s="81" t="s">
        <v>279</v>
      </c>
    </row>
    <row r="6" spans="2:81" ht="26.25" customHeight="1">
      <c r="B6" s="143" t="s">
        <v>208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</row>
    <row r="7" spans="2:81" ht="26.25" customHeight="1">
      <c r="B7" s="143" t="s">
        <v>125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5"/>
    </row>
    <row r="8" spans="2:81" s="3" customFormat="1" ht="63">
      <c r="B8" s="20" t="s">
        <v>146</v>
      </c>
      <c r="C8" s="25" t="s">
        <v>48</v>
      </c>
      <c r="D8" s="79" t="s">
        <v>58</v>
      </c>
      <c r="E8" s="25" t="s">
        <v>15</v>
      </c>
      <c r="F8" s="25" t="s">
        <v>82</v>
      </c>
      <c r="G8" s="25" t="s">
        <v>132</v>
      </c>
      <c r="H8" s="77" t="s">
        <v>18</v>
      </c>
      <c r="I8" s="25" t="s">
        <v>131</v>
      </c>
      <c r="J8" s="25" t="s">
        <v>17</v>
      </c>
      <c r="K8" s="25" t="s">
        <v>19</v>
      </c>
      <c r="L8" s="25" t="s">
        <v>258</v>
      </c>
      <c r="M8" s="25" t="s">
        <v>254</v>
      </c>
      <c r="N8" s="25" t="s">
        <v>75</v>
      </c>
      <c r="O8" s="25" t="s">
        <v>69</v>
      </c>
      <c r="P8" s="48" t="s">
        <v>181</v>
      </c>
      <c r="Q8" s="26" t="s">
        <v>183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5"/>
      <c r="C9" s="16"/>
      <c r="D9" s="16"/>
      <c r="E9" s="27"/>
      <c r="F9" s="27"/>
      <c r="G9" s="27" t="s">
        <v>22</v>
      </c>
      <c r="H9" s="27" t="s">
        <v>21</v>
      </c>
      <c r="I9" s="27"/>
      <c r="J9" s="27" t="s">
        <v>20</v>
      </c>
      <c r="K9" s="27" t="s">
        <v>20</v>
      </c>
      <c r="L9" s="27" t="s">
        <v>260</v>
      </c>
      <c r="M9" s="27" t="s">
        <v>76</v>
      </c>
      <c r="N9" s="27" t="s">
        <v>252</v>
      </c>
      <c r="O9" s="27" t="s">
        <v>20</v>
      </c>
      <c r="P9" s="27" t="s">
        <v>20</v>
      </c>
      <c r="Q9" s="28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3" t="s">
        <v>143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6" t="s">
        <v>57</v>
      </c>
      <c r="C11" s="84"/>
      <c r="D11" s="84"/>
      <c r="E11" s="84"/>
      <c r="F11" s="84"/>
      <c r="G11" s="95"/>
      <c r="H11" s="84"/>
      <c r="I11" s="84"/>
      <c r="J11" s="83"/>
      <c r="K11" s="83"/>
      <c r="L11" s="83"/>
      <c r="M11" s="83"/>
      <c r="N11" s="83"/>
      <c r="O11" s="83"/>
      <c r="P11" s="83"/>
      <c r="Q11" s="83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9" t="s">
        <v>243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  <c r="Q12" s="90"/>
    </row>
    <row r="13" spans="2:81" customFormat="1" ht="15.75">
      <c r="B13" s="59" t="s">
        <v>55</v>
      </c>
      <c r="C13" s="87"/>
      <c r="D13" s="87"/>
      <c r="E13" s="87"/>
      <c r="F13" s="87"/>
      <c r="G13" s="96"/>
      <c r="H13" s="87"/>
      <c r="I13" s="87"/>
      <c r="J13" s="90"/>
      <c r="K13" s="90"/>
      <c r="L13" s="90"/>
      <c r="M13" s="90"/>
      <c r="N13" s="90"/>
      <c r="O13" s="90"/>
      <c r="P13" s="90"/>
      <c r="Q13" s="90"/>
    </row>
    <row r="14" spans="2:81" customFormat="1" ht="15.75">
      <c r="B14" s="60" t="s">
        <v>267</v>
      </c>
      <c r="C14" s="89"/>
      <c r="D14" s="89"/>
      <c r="E14" s="89"/>
      <c r="F14" s="89"/>
      <c r="G14" s="100"/>
      <c r="H14" s="89"/>
      <c r="I14" s="89"/>
      <c r="J14" s="116"/>
      <c r="K14" s="116"/>
      <c r="L14" s="116"/>
      <c r="M14" s="116"/>
      <c r="N14" s="116"/>
      <c r="O14" s="116"/>
      <c r="P14" s="116"/>
      <c r="Q14" s="116"/>
    </row>
    <row r="15" spans="2:81" customFormat="1" ht="15.75">
      <c r="B15" s="59" t="s">
        <v>56</v>
      </c>
      <c r="C15" s="87"/>
      <c r="D15" s="87"/>
      <c r="E15" s="87"/>
      <c r="F15" s="87"/>
      <c r="G15" s="96"/>
      <c r="H15" s="87"/>
      <c r="I15" s="87"/>
      <c r="J15" s="90"/>
      <c r="K15" s="90"/>
      <c r="L15" s="90"/>
      <c r="M15" s="90"/>
      <c r="N15" s="90"/>
      <c r="O15" s="90"/>
      <c r="P15" s="90"/>
      <c r="Q15" s="90"/>
    </row>
    <row r="16" spans="2:81" customFormat="1" ht="15.75">
      <c r="B16" s="60" t="s">
        <v>267</v>
      </c>
      <c r="C16" s="89"/>
      <c r="D16" s="89"/>
      <c r="E16" s="89"/>
      <c r="F16" s="89"/>
      <c r="G16" s="100"/>
      <c r="H16" s="89"/>
      <c r="I16" s="89"/>
      <c r="J16" s="116"/>
      <c r="K16" s="116"/>
      <c r="L16" s="116"/>
      <c r="M16" s="116"/>
      <c r="N16" s="116"/>
      <c r="O16" s="116"/>
      <c r="P16" s="116"/>
      <c r="Q16" s="116"/>
    </row>
    <row r="17" spans="1:17" customFormat="1" ht="15.75">
      <c r="B17" s="59" t="s">
        <v>74</v>
      </c>
      <c r="C17" s="87"/>
      <c r="D17" s="87"/>
      <c r="E17" s="87"/>
      <c r="F17" s="87"/>
      <c r="G17" s="96"/>
      <c r="H17" s="87"/>
      <c r="I17" s="87"/>
      <c r="J17" s="90"/>
      <c r="K17" s="90"/>
      <c r="L17" s="90"/>
      <c r="M17" s="90"/>
      <c r="N17" s="90"/>
      <c r="O17" s="90"/>
      <c r="P17" s="90"/>
      <c r="Q17" s="90"/>
    </row>
    <row r="18" spans="1:17" customFormat="1" ht="15.75">
      <c r="B18" s="60" t="s">
        <v>267</v>
      </c>
      <c r="C18" s="89"/>
      <c r="D18" s="89"/>
      <c r="E18" s="89"/>
      <c r="F18" s="89"/>
      <c r="G18" s="100"/>
      <c r="H18" s="89"/>
      <c r="I18" s="89"/>
      <c r="J18" s="116"/>
      <c r="K18" s="116"/>
      <c r="L18" s="116"/>
      <c r="M18" s="116"/>
      <c r="N18" s="116"/>
      <c r="O18" s="116"/>
      <c r="P18" s="116"/>
      <c r="Q18" s="116"/>
    </row>
    <row r="19" spans="1:17" customFormat="1" ht="15.75">
      <c r="B19" s="60" t="s">
        <v>267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  <c r="Q19" s="116"/>
    </row>
    <row r="20" spans="1:17" customFormat="1" ht="15.75">
      <c r="B20" s="60" t="s">
        <v>267</v>
      </c>
      <c r="C20" s="89"/>
      <c r="D20" s="89"/>
      <c r="E20" s="89"/>
      <c r="F20" s="89"/>
      <c r="G20" s="100"/>
      <c r="H20" s="89"/>
      <c r="I20" s="89"/>
      <c r="J20" s="116"/>
      <c r="K20" s="116"/>
      <c r="L20" s="116"/>
      <c r="M20" s="116"/>
      <c r="N20" s="116"/>
      <c r="O20" s="116"/>
      <c r="P20" s="116"/>
      <c r="Q20" s="116"/>
    </row>
    <row r="21" spans="1:17" customFormat="1" ht="15.75">
      <c r="B21" s="60" t="s">
        <v>267</v>
      </c>
      <c r="C21" s="89"/>
      <c r="D21" s="89"/>
      <c r="E21" s="89"/>
      <c r="F21" s="89"/>
      <c r="G21" s="100"/>
      <c r="H21" s="89"/>
      <c r="I21" s="89"/>
      <c r="J21" s="116"/>
      <c r="K21" s="116"/>
      <c r="L21" s="116"/>
      <c r="M21" s="116"/>
      <c r="N21" s="116"/>
      <c r="O21" s="116"/>
      <c r="P21" s="116"/>
      <c r="Q21" s="116"/>
    </row>
    <row r="22" spans="1:17" customFormat="1" ht="15.75">
      <c r="B22" s="59" t="s">
        <v>242</v>
      </c>
      <c r="C22" s="87"/>
      <c r="D22" s="87"/>
      <c r="E22" s="87"/>
      <c r="F22" s="87"/>
      <c r="G22" s="96"/>
      <c r="H22" s="87"/>
      <c r="I22" s="87"/>
      <c r="J22" s="90"/>
      <c r="K22" s="90"/>
      <c r="L22" s="90"/>
      <c r="M22" s="90"/>
      <c r="N22" s="90"/>
      <c r="O22" s="90"/>
      <c r="P22" s="90"/>
      <c r="Q22" s="90"/>
    </row>
    <row r="23" spans="1:17" customFormat="1" ht="15.75">
      <c r="B23" s="59" t="s">
        <v>55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  <c r="Q23" s="90"/>
    </row>
    <row r="24" spans="1:17" customFormat="1" ht="15.75">
      <c r="B24" s="60" t="s">
        <v>267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  <c r="Q24" s="116"/>
    </row>
    <row r="25" spans="1:17" customFormat="1" ht="15.75">
      <c r="B25" s="59" t="s">
        <v>56</v>
      </c>
      <c r="C25" s="87"/>
      <c r="D25" s="87"/>
      <c r="E25" s="87"/>
      <c r="F25" s="87"/>
      <c r="G25" s="96"/>
      <c r="H25" s="87"/>
      <c r="I25" s="87"/>
      <c r="J25" s="90"/>
      <c r="K25" s="90"/>
      <c r="L25" s="90"/>
      <c r="M25" s="90"/>
      <c r="N25" s="90"/>
      <c r="O25" s="90"/>
      <c r="P25" s="90"/>
      <c r="Q25" s="90"/>
    </row>
    <row r="26" spans="1:17" customFormat="1" ht="15.75">
      <c r="B26" s="60" t="s">
        <v>267</v>
      </c>
      <c r="C26" s="89"/>
      <c r="D26" s="89"/>
      <c r="E26" s="89"/>
      <c r="F26" s="89"/>
      <c r="G26" s="100"/>
      <c r="H26" s="89"/>
      <c r="I26" s="89"/>
      <c r="J26" s="116"/>
      <c r="K26" s="116"/>
      <c r="L26" s="116"/>
      <c r="M26" s="116"/>
      <c r="N26" s="116"/>
      <c r="O26" s="116"/>
      <c r="P26" s="116"/>
      <c r="Q26" s="116"/>
    </row>
    <row r="27" spans="1:17" customFormat="1" ht="15.75">
      <c r="B27" s="59" t="s">
        <v>74</v>
      </c>
      <c r="C27" s="87"/>
      <c r="D27" s="87"/>
      <c r="E27" s="87"/>
      <c r="F27" s="87"/>
      <c r="G27" s="96"/>
      <c r="H27" s="87"/>
      <c r="I27" s="87"/>
      <c r="J27" s="90"/>
      <c r="K27" s="90"/>
      <c r="L27" s="90"/>
      <c r="M27" s="90"/>
      <c r="N27" s="90"/>
      <c r="O27" s="90"/>
      <c r="P27" s="90"/>
      <c r="Q27" s="90"/>
    </row>
    <row r="28" spans="1:17" customFormat="1" ht="15.75">
      <c r="B28" s="60" t="s">
        <v>267</v>
      </c>
      <c r="C28" s="89"/>
      <c r="D28" s="89"/>
      <c r="E28" s="89"/>
      <c r="F28" s="89"/>
      <c r="G28" s="100"/>
      <c r="H28" s="89"/>
      <c r="I28" s="89"/>
      <c r="J28" s="116"/>
      <c r="K28" s="116"/>
      <c r="L28" s="116"/>
      <c r="M28" s="116"/>
      <c r="N28" s="116"/>
      <c r="O28" s="116"/>
      <c r="P28" s="116"/>
      <c r="Q28" s="116"/>
    </row>
    <row r="29" spans="1:17" customFormat="1" ht="15.75">
      <c r="B29" s="60" t="s">
        <v>267</v>
      </c>
      <c r="C29" s="89"/>
      <c r="D29" s="89"/>
      <c r="E29" s="89"/>
      <c r="F29" s="89"/>
      <c r="G29" s="100"/>
      <c r="H29" s="89"/>
      <c r="I29" s="89"/>
      <c r="J29" s="116"/>
      <c r="K29" s="116"/>
      <c r="L29" s="116"/>
      <c r="M29" s="116"/>
      <c r="N29" s="116"/>
      <c r="O29" s="116"/>
      <c r="P29" s="116"/>
      <c r="Q29" s="116"/>
    </row>
    <row r="30" spans="1:17" customFormat="1" ht="15.75">
      <c r="B30" s="60" t="s">
        <v>267</v>
      </c>
      <c r="C30" s="89"/>
      <c r="D30" s="89"/>
      <c r="E30" s="89"/>
      <c r="F30" s="89"/>
      <c r="G30" s="100"/>
      <c r="H30" s="89"/>
      <c r="I30" s="89"/>
      <c r="J30" s="116"/>
      <c r="K30" s="116"/>
      <c r="L30" s="116"/>
      <c r="M30" s="116"/>
      <c r="N30" s="116"/>
      <c r="O30" s="116"/>
      <c r="P30" s="116"/>
      <c r="Q30" s="116"/>
    </row>
    <row r="31" spans="1:17" customFormat="1" ht="15.75">
      <c r="B31" s="115" t="s">
        <v>267</v>
      </c>
      <c r="C31" s="89"/>
      <c r="D31" s="89"/>
      <c r="E31" s="89"/>
      <c r="F31" s="89"/>
      <c r="G31" s="100"/>
      <c r="H31" s="89"/>
      <c r="I31" s="89"/>
      <c r="J31" s="116"/>
      <c r="K31" s="116"/>
      <c r="L31" s="116"/>
      <c r="M31" s="116"/>
      <c r="N31" s="116"/>
      <c r="O31" s="116"/>
      <c r="P31" s="116"/>
      <c r="Q31" s="116"/>
    </row>
    <row r="32" spans="1:17" customFormat="1">
      <c r="A32" s="1"/>
      <c r="B32" s="113" t="s">
        <v>259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3" t="s">
        <v>142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3" t="s">
        <v>255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3" t="s">
        <v>256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 ht="12.75"/>
    <row r="37" spans="1:17" customFormat="1" ht="12.75"/>
    <row r="38" spans="1:17" customFormat="1" ht="12.75"/>
    <row r="39" spans="1:17" customFormat="1" ht="12.75"/>
  </sheetData>
  <mergeCells count="2">
    <mergeCell ref="B6:Q6"/>
    <mergeCell ref="B7:Q7"/>
  </mergeCells>
  <phoneticPr fontId="3" type="noConversion"/>
  <dataValidations count="1">
    <dataValidation allowBlank="1" showInputMessage="1" showErrorMessage="1" sqref="A5:XFD11 A40:XFD1048576 A32:Q35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A1:BT27"/>
  <sheetViews>
    <sheetView rightToLeft="1" topLeftCell="A4" workbookViewId="0">
      <selection activeCell="B1" sqref="B1:B4"/>
    </sheetView>
  </sheetViews>
  <sheetFormatPr defaultColWidth="9.140625" defaultRowHeight="18"/>
  <cols>
    <col min="1" max="1" width="3" style="1" customWidth="1"/>
    <col min="2" max="2" width="52.85546875" style="2" bestFit="1" customWidth="1"/>
    <col min="3" max="3" width="9.28515625" style="2" customWidth="1"/>
    <col min="4" max="4" width="5.5703125" style="1" customWidth="1"/>
    <col min="5" max="5" width="5.28515625" style="1" bestFit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customWidth="1"/>
    <col min="10" max="10" width="7.140625" style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1" t="s">
        <v>276</v>
      </c>
    </row>
    <row r="2" spans="2:72">
      <c r="B2" s="81" t="s">
        <v>277</v>
      </c>
    </row>
    <row r="3" spans="2:72">
      <c r="B3" s="81" t="s">
        <v>278</v>
      </c>
    </row>
    <row r="4" spans="2:72">
      <c r="B4" s="81" t="s">
        <v>279</v>
      </c>
    </row>
    <row r="6" spans="2:72" ht="26.25" customHeight="1">
      <c r="B6" s="143" t="s">
        <v>209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72" ht="26.25" customHeight="1">
      <c r="B7" s="143" t="s">
        <v>116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5"/>
    </row>
    <row r="8" spans="2:72" s="3" customFormat="1" ht="63">
      <c r="B8" s="20" t="s">
        <v>146</v>
      </c>
      <c r="C8" s="25" t="s">
        <v>48</v>
      </c>
      <c r="D8" s="25" t="s">
        <v>15</v>
      </c>
      <c r="E8" s="25" t="s">
        <v>82</v>
      </c>
      <c r="F8" s="25" t="s">
        <v>132</v>
      </c>
      <c r="G8" s="77" t="s">
        <v>18</v>
      </c>
      <c r="H8" s="25" t="s">
        <v>131</v>
      </c>
      <c r="I8" s="25" t="s">
        <v>17</v>
      </c>
      <c r="J8" s="25" t="s">
        <v>19</v>
      </c>
      <c r="K8" s="25" t="s">
        <v>258</v>
      </c>
      <c r="L8" s="25" t="s">
        <v>254</v>
      </c>
      <c r="M8" s="25" t="s">
        <v>140</v>
      </c>
      <c r="N8" s="25" t="s">
        <v>69</v>
      </c>
      <c r="O8" s="48" t="s">
        <v>181</v>
      </c>
      <c r="P8" s="26" t="s">
        <v>183</v>
      </c>
    </row>
    <row r="9" spans="2:72" s="3" customFormat="1" ht="25.5" customHeight="1">
      <c r="B9" s="15"/>
      <c r="C9" s="27"/>
      <c r="D9" s="27"/>
      <c r="E9" s="27"/>
      <c r="F9" s="27" t="s">
        <v>22</v>
      </c>
      <c r="G9" s="27" t="s">
        <v>21</v>
      </c>
      <c r="H9" s="27"/>
      <c r="I9" s="27" t="s">
        <v>20</v>
      </c>
      <c r="J9" s="27" t="s">
        <v>20</v>
      </c>
      <c r="K9" s="27" t="s">
        <v>260</v>
      </c>
      <c r="L9" s="27" t="s">
        <v>76</v>
      </c>
      <c r="M9" s="27" t="s">
        <v>252</v>
      </c>
      <c r="N9" s="27" t="s">
        <v>20</v>
      </c>
      <c r="O9" s="27" t="s">
        <v>20</v>
      </c>
      <c r="P9" s="28" t="s">
        <v>20</v>
      </c>
    </row>
    <row r="10" spans="2:72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3" t="s">
        <v>13</v>
      </c>
      <c r="P10" s="63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6" t="s">
        <v>25</v>
      </c>
      <c r="C11" s="84"/>
      <c r="D11" s="84"/>
      <c r="E11" s="84"/>
      <c r="F11" s="95"/>
      <c r="G11" s="84"/>
      <c r="H11" s="84"/>
      <c r="I11" s="84"/>
      <c r="J11" s="83"/>
      <c r="K11" s="101"/>
      <c r="L11" s="101"/>
      <c r="M11" s="101"/>
      <c r="N11" s="101"/>
      <c r="O11" s="101"/>
      <c r="P11" s="101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7" t="s">
        <v>243</v>
      </c>
      <c r="C12" s="87"/>
      <c r="D12" s="87"/>
      <c r="E12" s="87"/>
      <c r="F12" s="96"/>
      <c r="G12" s="87"/>
      <c r="H12" s="87"/>
      <c r="I12" s="87"/>
      <c r="J12" s="90"/>
      <c r="K12" s="90"/>
      <c r="L12" s="90"/>
      <c r="M12" s="90"/>
      <c r="N12" s="90"/>
      <c r="O12" s="90"/>
      <c r="P12" s="90"/>
    </row>
    <row r="13" spans="2:72" customFormat="1" ht="15.75">
      <c r="B13" s="67" t="s">
        <v>267</v>
      </c>
      <c r="C13" s="89"/>
      <c r="D13" s="89"/>
      <c r="E13" s="89"/>
      <c r="F13" s="100"/>
      <c r="G13" s="89"/>
      <c r="H13" s="89"/>
      <c r="I13" s="89"/>
      <c r="J13" s="116"/>
      <c r="K13" s="116"/>
      <c r="L13" s="116"/>
      <c r="M13" s="116"/>
      <c r="N13" s="116"/>
      <c r="O13" s="116"/>
      <c r="P13" s="116"/>
    </row>
    <row r="14" spans="2:72" customFormat="1" ht="15.75">
      <c r="B14" s="67" t="s">
        <v>267</v>
      </c>
      <c r="C14" s="89"/>
      <c r="D14" s="89"/>
      <c r="E14" s="89"/>
      <c r="F14" s="100"/>
      <c r="G14" s="89"/>
      <c r="H14" s="89"/>
      <c r="I14" s="89"/>
      <c r="J14" s="116"/>
      <c r="K14" s="116"/>
      <c r="L14" s="116"/>
      <c r="M14" s="116"/>
      <c r="N14" s="116"/>
      <c r="O14" s="116"/>
      <c r="P14" s="116"/>
    </row>
    <row r="15" spans="2:72" customFormat="1" ht="15.75">
      <c r="B15" s="67" t="s">
        <v>267</v>
      </c>
      <c r="C15" s="89"/>
      <c r="D15" s="89"/>
      <c r="E15" s="89"/>
      <c r="F15" s="100"/>
      <c r="G15" s="89"/>
      <c r="H15" s="89"/>
      <c r="I15" s="89"/>
      <c r="J15" s="116"/>
      <c r="K15" s="116"/>
      <c r="L15" s="116"/>
      <c r="M15" s="116"/>
      <c r="N15" s="116"/>
      <c r="O15" s="116"/>
      <c r="P15" s="116"/>
    </row>
    <row r="16" spans="2:72" customFormat="1" ht="15.75">
      <c r="B16" s="67" t="s">
        <v>267</v>
      </c>
      <c r="C16" s="89"/>
      <c r="D16" s="89"/>
      <c r="E16" s="89"/>
      <c r="F16" s="100"/>
      <c r="G16" s="89"/>
      <c r="H16" s="89"/>
      <c r="I16" s="89"/>
      <c r="J16" s="116"/>
      <c r="K16" s="116"/>
      <c r="L16" s="116"/>
      <c r="M16" s="116"/>
      <c r="N16" s="116"/>
      <c r="O16" s="116"/>
      <c r="P16" s="116"/>
    </row>
    <row r="17" spans="1:16" customFormat="1" ht="15.75">
      <c r="B17" s="67" t="s">
        <v>267</v>
      </c>
      <c r="C17" s="89"/>
      <c r="D17" s="89"/>
      <c r="E17" s="89"/>
      <c r="F17" s="100"/>
      <c r="G17" s="89"/>
      <c r="H17" s="89"/>
      <c r="I17" s="89"/>
      <c r="J17" s="116"/>
      <c r="K17" s="116"/>
      <c r="L17" s="116"/>
      <c r="M17" s="116"/>
      <c r="N17" s="116"/>
      <c r="O17" s="116"/>
      <c r="P17" s="116"/>
    </row>
    <row r="18" spans="1:16" customFormat="1" ht="15.75">
      <c r="B18" s="57" t="s">
        <v>242</v>
      </c>
      <c r="C18" s="87"/>
      <c r="D18" s="87"/>
      <c r="E18" s="87"/>
      <c r="F18" s="96"/>
      <c r="G18" s="87"/>
      <c r="H18" s="87"/>
      <c r="I18" s="87"/>
      <c r="J18" s="90"/>
      <c r="K18" s="90"/>
      <c r="L18" s="90"/>
      <c r="M18" s="90"/>
      <c r="N18" s="90"/>
      <c r="O18" s="90"/>
      <c r="P18" s="90"/>
    </row>
    <row r="19" spans="1:16" customFormat="1" ht="15.75">
      <c r="B19" s="57" t="s">
        <v>77</v>
      </c>
      <c r="C19" s="87"/>
      <c r="D19" s="87"/>
      <c r="E19" s="87"/>
      <c r="F19" s="96"/>
      <c r="G19" s="87"/>
      <c r="H19" s="87"/>
      <c r="I19" s="87"/>
      <c r="J19" s="90"/>
      <c r="K19" s="90"/>
      <c r="L19" s="90"/>
      <c r="M19" s="90"/>
      <c r="N19" s="90"/>
      <c r="O19" s="90"/>
      <c r="P19" s="90"/>
    </row>
    <row r="20" spans="1:16" customFormat="1" ht="15.75">
      <c r="B20" s="67" t="s">
        <v>267</v>
      </c>
      <c r="C20" s="89"/>
      <c r="D20" s="89"/>
      <c r="E20" s="89"/>
      <c r="F20" s="100"/>
      <c r="G20" s="89"/>
      <c r="H20" s="89"/>
      <c r="I20" s="89"/>
      <c r="J20" s="116"/>
      <c r="K20" s="116"/>
      <c r="L20" s="116"/>
      <c r="M20" s="116"/>
      <c r="N20" s="116"/>
      <c r="O20" s="116"/>
      <c r="P20" s="116"/>
    </row>
    <row r="21" spans="1:16" customFormat="1" ht="15.75">
      <c r="B21" s="57" t="s">
        <v>504</v>
      </c>
      <c r="C21" s="87"/>
      <c r="D21" s="87"/>
      <c r="E21" s="87"/>
      <c r="F21" s="96"/>
      <c r="G21" s="87"/>
      <c r="H21" s="87"/>
      <c r="I21" s="87"/>
      <c r="J21" s="90"/>
      <c r="K21" s="90"/>
      <c r="L21" s="90"/>
      <c r="M21" s="90"/>
      <c r="N21" s="90"/>
      <c r="O21" s="90"/>
      <c r="P21" s="90"/>
    </row>
    <row r="22" spans="1:16" customFormat="1" ht="15.75">
      <c r="B22" s="121" t="s">
        <v>267</v>
      </c>
      <c r="C22" s="89"/>
      <c r="D22" s="89"/>
      <c r="E22" s="89"/>
      <c r="F22" s="100"/>
      <c r="G22" s="89"/>
      <c r="H22" s="89"/>
      <c r="I22" s="89"/>
      <c r="J22" s="116"/>
      <c r="K22" s="116"/>
      <c r="L22" s="116"/>
      <c r="M22" s="116"/>
      <c r="N22" s="116"/>
      <c r="O22" s="116"/>
      <c r="P22" s="116"/>
    </row>
    <row r="23" spans="1:16" customFormat="1">
      <c r="A23" s="1"/>
      <c r="B23" s="113" t="s">
        <v>142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3" t="s">
        <v>255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3" t="s">
        <v>256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 ht="12.75"/>
    <row r="27" spans="1:16" customFormat="1" ht="12.75"/>
  </sheetData>
  <mergeCells count="2">
    <mergeCell ref="B6:P6"/>
    <mergeCell ref="B7:P7"/>
  </mergeCells>
  <phoneticPr fontId="3" type="noConversion"/>
  <dataValidations count="1">
    <dataValidation allowBlank="1" showInputMessage="1" showErrorMessage="1" sqref="A5:XFD11 A28:XFD1048576 A23:P25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A1:BM400"/>
  <sheetViews>
    <sheetView rightToLeft="1" topLeftCell="A7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6.28515625" style="2" customWidth="1"/>
    <col min="5" max="5" width="6.28515625" style="2" bestFit="1" customWidth="1"/>
    <col min="6" max="6" width="9.7109375" style="2" bestFit="1" customWidth="1"/>
    <col min="7" max="7" width="5.5703125" style="1" customWidth="1"/>
    <col min="8" max="8" width="5.28515625" style="1" bestFit="1" customWidth="1"/>
    <col min="9" max="9" width="11.7109375" style="1" customWidth="1"/>
    <col min="10" max="10" width="6" style="1" bestFit="1" customWidth="1"/>
    <col min="11" max="11" width="5.5703125" style="1" customWidth="1"/>
    <col min="12" max="13" width="7.28515625" style="1" bestFit="1" customWidth="1"/>
    <col min="14" max="14" width="7.85546875" style="1" customWidth="1"/>
    <col min="15" max="15" width="7.140625" style="1" customWidth="1"/>
    <col min="16" max="16" width="9.28515625" style="1" bestFit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1" t="s">
        <v>276</v>
      </c>
    </row>
    <row r="2" spans="2:65">
      <c r="B2" s="81" t="s">
        <v>277</v>
      </c>
    </row>
    <row r="3" spans="2:65">
      <c r="B3" s="81" t="s">
        <v>278</v>
      </c>
    </row>
    <row r="4" spans="2:65">
      <c r="B4" s="81" t="s">
        <v>279</v>
      </c>
    </row>
    <row r="6" spans="2:65" ht="26.25" customHeight="1">
      <c r="B6" s="143" t="s">
        <v>209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5"/>
    </row>
    <row r="7" spans="2:65" ht="26.25" customHeight="1">
      <c r="B7" s="143" t="s">
        <v>117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5"/>
    </row>
    <row r="8" spans="2:65" s="3" customFormat="1" ht="63">
      <c r="B8" s="20" t="s">
        <v>146</v>
      </c>
      <c r="C8" s="25" t="s">
        <v>48</v>
      </c>
      <c r="D8" s="48" t="s">
        <v>148</v>
      </c>
      <c r="E8" s="48" t="s">
        <v>147</v>
      </c>
      <c r="F8" s="76" t="s">
        <v>81</v>
      </c>
      <c r="G8" s="25" t="s">
        <v>15</v>
      </c>
      <c r="H8" s="25" t="s">
        <v>82</v>
      </c>
      <c r="I8" s="25" t="s">
        <v>132</v>
      </c>
      <c r="J8" s="77" t="s">
        <v>18</v>
      </c>
      <c r="K8" s="25" t="s">
        <v>131</v>
      </c>
      <c r="L8" s="25" t="s">
        <v>17</v>
      </c>
      <c r="M8" s="48" t="s">
        <v>19</v>
      </c>
      <c r="N8" s="25" t="s">
        <v>258</v>
      </c>
      <c r="O8" s="25" t="s">
        <v>254</v>
      </c>
      <c r="P8" s="25" t="s">
        <v>140</v>
      </c>
      <c r="Q8" s="25" t="s">
        <v>69</v>
      </c>
      <c r="R8" s="48" t="s">
        <v>181</v>
      </c>
      <c r="S8" s="26" t="s">
        <v>183</v>
      </c>
      <c r="U8" s="1"/>
      <c r="BJ8" s="1"/>
    </row>
    <row r="9" spans="2:65" s="3" customFormat="1" ht="17.25" customHeight="1">
      <c r="B9" s="15"/>
      <c r="C9" s="27"/>
      <c r="D9" s="16"/>
      <c r="E9" s="16"/>
      <c r="F9" s="27"/>
      <c r="G9" s="27"/>
      <c r="H9" s="27"/>
      <c r="I9" s="27" t="s">
        <v>22</v>
      </c>
      <c r="J9" s="27" t="s">
        <v>21</v>
      </c>
      <c r="K9" s="27"/>
      <c r="L9" s="27" t="s">
        <v>20</v>
      </c>
      <c r="M9" s="27" t="s">
        <v>20</v>
      </c>
      <c r="N9" s="27" t="s">
        <v>260</v>
      </c>
      <c r="O9" s="27" t="s">
        <v>76</v>
      </c>
      <c r="P9" s="27" t="s">
        <v>252</v>
      </c>
      <c r="Q9" s="27" t="s">
        <v>20</v>
      </c>
      <c r="R9" s="27" t="s">
        <v>20</v>
      </c>
      <c r="S9" s="28" t="s">
        <v>20</v>
      </c>
      <c r="BJ9" s="1"/>
    </row>
    <row r="10" spans="2:65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143</v>
      </c>
      <c r="R10" s="63" t="s">
        <v>144</v>
      </c>
      <c r="S10" s="63" t="s">
        <v>184</v>
      </c>
      <c r="T10" s="5"/>
      <c r="BJ10" s="1"/>
    </row>
    <row r="11" spans="2:65" s="4" customFormat="1" ht="18" customHeight="1">
      <c r="B11" s="56" t="s">
        <v>49</v>
      </c>
      <c r="C11" s="84"/>
      <c r="D11" s="84"/>
      <c r="E11" s="84"/>
      <c r="F11" s="84"/>
      <c r="G11" s="84"/>
      <c r="H11" s="84"/>
      <c r="I11" s="95"/>
      <c r="J11" s="84"/>
      <c r="K11" s="84"/>
      <c r="L11" s="83"/>
      <c r="M11" s="83"/>
      <c r="N11" s="83"/>
      <c r="O11" s="83"/>
      <c r="P11" s="83"/>
      <c r="Q11" s="83"/>
      <c r="R11" s="83"/>
      <c r="S11" s="83"/>
      <c r="T11" s="5"/>
      <c r="BJ11" s="1"/>
      <c r="BM11" s="1"/>
    </row>
    <row r="12" spans="2:65" customFormat="1" ht="20.25" customHeight="1">
      <c r="B12" s="59" t="s">
        <v>243</v>
      </c>
      <c r="C12" s="87"/>
      <c r="D12" s="87"/>
      <c r="E12" s="87"/>
      <c r="F12" s="87"/>
      <c r="G12" s="87"/>
      <c r="H12" s="87"/>
      <c r="I12" s="96"/>
      <c r="J12" s="87"/>
      <c r="K12" s="87"/>
      <c r="L12" s="90"/>
      <c r="M12" s="90"/>
      <c r="N12" s="90"/>
      <c r="O12" s="90"/>
      <c r="P12" s="90"/>
      <c r="Q12" s="90"/>
      <c r="R12" s="90"/>
      <c r="S12" s="90"/>
    </row>
    <row r="13" spans="2:65" customFormat="1" ht="15.75">
      <c r="B13" s="59" t="s">
        <v>71</v>
      </c>
      <c r="C13" s="87"/>
      <c r="D13" s="87"/>
      <c r="E13" s="87"/>
      <c r="F13" s="87"/>
      <c r="G13" s="87"/>
      <c r="H13" s="87"/>
      <c r="I13" s="96"/>
      <c r="J13" s="87"/>
      <c r="K13" s="87"/>
      <c r="L13" s="90"/>
      <c r="M13" s="90"/>
      <c r="N13" s="90"/>
      <c r="O13" s="90"/>
      <c r="P13" s="90"/>
      <c r="Q13" s="90"/>
      <c r="R13" s="90"/>
      <c r="S13" s="90"/>
    </row>
    <row r="14" spans="2:65" customFormat="1" ht="15.75">
      <c r="B14" s="67" t="s">
        <v>267</v>
      </c>
      <c r="C14" s="89"/>
      <c r="D14" s="89"/>
      <c r="E14" s="89"/>
      <c r="F14" s="89"/>
      <c r="G14" s="89"/>
      <c r="H14" s="89"/>
      <c r="I14" s="100"/>
      <c r="J14" s="89"/>
      <c r="K14" s="89"/>
      <c r="L14" s="116"/>
      <c r="M14" s="116"/>
      <c r="N14" s="116"/>
      <c r="O14" s="116"/>
      <c r="P14" s="116"/>
      <c r="Q14" s="116"/>
      <c r="R14" s="116"/>
      <c r="S14" s="116"/>
    </row>
    <row r="15" spans="2:65" customFormat="1" ht="15.75">
      <c r="B15" s="59" t="s">
        <v>72</v>
      </c>
      <c r="C15" s="87"/>
      <c r="D15" s="87"/>
      <c r="E15" s="87"/>
      <c r="F15" s="87"/>
      <c r="G15" s="87"/>
      <c r="H15" s="87"/>
      <c r="I15" s="96"/>
      <c r="J15" s="87"/>
      <c r="K15" s="87"/>
      <c r="L15" s="90"/>
      <c r="M15" s="90"/>
      <c r="N15" s="90"/>
      <c r="O15" s="90"/>
      <c r="P15" s="90"/>
      <c r="Q15" s="90"/>
      <c r="R15" s="90"/>
      <c r="S15" s="90"/>
    </row>
    <row r="16" spans="2:65" customFormat="1" ht="15.75">
      <c r="B16" s="67" t="s">
        <v>267</v>
      </c>
      <c r="C16" s="89"/>
      <c r="D16" s="89"/>
      <c r="E16" s="89"/>
      <c r="F16" s="89"/>
      <c r="G16" s="89"/>
      <c r="H16" s="89"/>
      <c r="I16" s="100"/>
      <c r="J16" s="89"/>
      <c r="K16" s="89"/>
      <c r="L16" s="116"/>
      <c r="M16" s="116"/>
      <c r="N16" s="116"/>
      <c r="O16" s="116"/>
      <c r="P16" s="116"/>
      <c r="Q16" s="116"/>
      <c r="R16" s="116"/>
      <c r="S16" s="116"/>
    </row>
    <row r="17" spans="1:19" customFormat="1" ht="15.75">
      <c r="B17" s="59" t="s">
        <v>51</v>
      </c>
      <c r="C17" s="87"/>
      <c r="D17" s="87"/>
      <c r="E17" s="87"/>
      <c r="F17" s="87"/>
      <c r="G17" s="87"/>
      <c r="H17" s="87"/>
      <c r="I17" s="96"/>
      <c r="J17" s="87"/>
      <c r="K17" s="87"/>
      <c r="L17" s="90"/>
      <c r="M17" s="90"/>
      <c r="N17" s="90"/>
      <c r="O17" s="90"/>
      <c r="P17" s="90"/>
      <c r="Q17" s="90"/>
      <c r="R17" s="90"/>
      <c r="S17" s="90"/>
    </row>
    <row r="18" spans="1:19" customFormat="1" ht="15.75">
      <c r="B18" s="67" t="s">
        <v>267</v>
      </c>
      <c r="C18" s="89"/>
      <c r="D18" s="89"/>
      <c r="E18" s="89"/>
      <c r="F18" s="89"/>
      <c r="G18" s="89"/>
      <c r="H18" s="89"/>
      <c r="I18" s="100"/>
      <c r="J18" s="89"/>
      <c r="K18" s="89"/>
      <c r="L18" s="116"/>
      <c r="M18" s="116"/>
      <c r="N18" s="116"/>
      <c r="O18" s="116"/>
      <c r="P18" s="116"/>
      <c r="Q18" s="116"/>
      <c r="R18" s="116"/>
      <c r="S18" s="116"/>
    </row>
    <row r="19" spans="1:19" customFormat="1" ht="15.75">
      <c r="B19" s="59" t="s">
        <v>73</v>
      </c>
      <c r="C19" s="87"/>
      <c r="D19" s="87"/>
      <c r="E19" s="87"/>
      <c r="F19" s="87"/>
      <c r="G19" s="87"/>
      <c r="H19" s="87"/>
      <c r="I19" s="96"/>
      <c r="J19" s="87"/>
      <c r="K19" s="87"/>
      <c r="L19" s="90"/>
      <c r="M19" s="90"/>
      <c r="N19" s="90"/>
      <c r="O19" s="90"/>
      <c r="P19" s="90"/>
      <c r="Q19" s="90"/>
      <c r="R19" s="90"/>
      <c r="S19" s="90"/>
    </row>
    <row r="20" spans="1:19" customFormat="1" ht="15.75">
      <c r="B20" s="67" t="s">
        <v>267</v>
      </c>
      <c r="C20" s="89"/>
      <c r="D20" s="89"/>
      <c r="E20" s="89"/>
      <c r="F20" s="89"/>
      <c r="G20" s="89"/>
      <c r="H20" s="89"/>
      <c r="I20" s="100"/>
      <c r="J20" s="89"/>
      <c r="K20" s="89"/>
      <c r="L20" s="116"/>
      <c r="M20" s="116"/>
      <c r="N20" s="116"/>
      <c r="O20" s="116"/>
      <c r="P20" s="116"/>
      <c r="Q20" s="116"/>
      <c r="R20" s="116"/>
      <c r="S20" s="116"/>
    </row>
    <row r="21" spans="1:19" customFormat="1" ht="15.75">
      <c r="B21" s="59" t="s">
        <v>242</v>
      </c>
      <c r="C21" s="87"/>
      <c r="D21" s="87"/>
      <c r="E21" s="87"/>
      <c r="F21" s="87"/>
      <c r="G21" s="87"/>
      <c r="H21" s="87"/>
      <c r="I21" s="96"/>
      <c r="J21" s="87"/>
      <c r="K21" s="87"/>
      <c r="L21" s="90"/>
      <c r="M21" s="90"/>
      <c r="N21" s="90"/>
      <c r="O21" s="90"/>
      <c r="P21" s="90"/>
      <c r="Q21" s="90"/>
      <c r="R21" s="90"/>
      <c r="S21" s="90"/>
    </row>
    <row r="22" spans="1:19" customFormat="1" ht="15.75">
      <c r="B22" s="59" t="s">
        <v>90</v>
      </c>
      <c r="C22" s="87"/>
      <c r="D22" s="87"/>
      <c r="E22" s="87"/>
      <c r="F22" s="87"/>
      <c r="G22" s="87"/>
      <c r="H22" s="87"/>
      <c r="I22" s="96"/>
      <c r="J22" s="87"/>
      <c r="K22" s="87"/>
      <c r="L22" s="90"/>
      <c r="M22" s="90"/>
      <c r="N22" s="90"/>
      <c r="O22" s="90"/>
      <c r="P22" s="90"/>
      <c r="Q22" s="90"/>
      <c r="R22" s="90"/>
      <c r="S22" s="90"/>
    </row>
    <row r="23" spans="1:19" customFormat="1" ht="15.75">
      <c r="B23" s="67" t="s">
        <v>267</v>
      </c>
      <c r="C23" s="89"/>
      <c r="D23" s="89"/>
      <c r="E23" s="89"/>
      <c r="F23" s="89"/>
      <c r="G23" s="89"/>
      <c r="H23" s="89"/>
      <c r="I23" s="100"/>
      <c r="J23" s="89"/>
      <c r="K23" s="89"/>
      <c r="L23" s="116"/>
      <c r="M23" s="116"/>
      <c r="N23" s="116"/>
      <c r="O23" s="116"/>
      <c r="P23" s="116"/>
      <c r="Q23" s="116"/>
      <c r="R23" s="116"/>
      <c r="S23" s="116"/>
    </row>
    <row r="24" spans="1:19" customFormat="1" ht="15.75">
      <c r="B24" s="59" t="s">
        <v>91</v>
      </c>
      <c r="C24" s="87"/>
      <c r="D24" s="87"/>
      <c r="E24" s="87"/>
      <c r="F24" s="87"/>
      <c r="G24" s="87"/>
      <c r="H24" s="87"/>
      <c r="I24" s="96"/>
      <c r="J24" s="87"/>
      <c r="K24" s="87"/>
      <c r="L24" s="90"/>
      <c r="M24" s="90"/>
      <c r="N24" s="90"/>
      <c r="O24" s="90"/>
      <c r="P24" s="90"/>
      <c r="Q24" s="90"/>
      <c r="R24" s="90"/>
      <c r="S24" s="90"/>
    </row>
    <row r="25" spans="1:19" customFormat="1" ht="15.75">
      <c r="B25" s="121" t="s">
        <v>267</v>
      </c>
      <c r="C25" s="89"/>
      <c r="D25" s="89"/>
      <c r="E25" s="89"/>
      <c r="F25" s="89"/>
      <c r="G25" s="89"/>
      <c r="H25" s="89"/>
      <c r="I25" s="100"/>
      <c r="J25" s="89"/>
      <c r="K25" s="89"/>
      <c r="L25" s="116"/>
      <c r="M25" s="116"/>
      <c r="N25" s="116"/>
      <c r="O25" s="116"/>
      <c r="P25" s="116"/>
      <c r="Q25" s="116"/>
      <c r="R25" s="116"/>
      <c r="S25" s="116"/>
    </row>
    <row r="26" spans="1:19" customFormat="1">
      <c r="A26" s="1"/>
      <c r="B26" s="113" t="s">
        <v>259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3" t="s">
        <v>142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3" t="s">
        <v>255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3" t="s">
        <v>256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 ht="12.75"/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>
      <c r="D36" s="1"/>
      <c r="E36" s="1"/>
      <c r="F36" s="1"/>
    </row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2"/>
      <c r="D398" s="1"/>
      <c r="E398" s="1"/>
      <c r="F398" s="1"/>
    </row>
    <row r="399" spans="2:6">
      <c r="B399" s="32"/>
      <c r="D399" s="1"/>
      <c r="E399" s="1"/>
      <c r="F399" s="1"/>
    </row>
    <row r="400" spans="2:6">
      <c r="B400" s="3"/>
      <c r="D400" s="1"/>
      <c r="E400" s="1"/>
      <c r="F400" s="1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A5:XFD11 A36:XFD1048576 A26:S29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A1:CC541"/>
  <sheetViews>
    <sheetView rightToLeft="1" topLeftCell="A10" workbookViewId="0">
      <selection activeCell="I24" sqref="I2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1.85546875" style="2" customWidth="1"/>
    <col min="4" max="4" width="10" style="2" customWidth="1"/>
    <col min="5" max="5" width="9" style="2" customWidth="1"/>
    <col min="6" max="6" width="18.85546875" style="1" bestFit="1" customWidth="1"/>
    <col min="7" max="7" width="6.5703125" style="1" customWidth="1"/>
    <col min="8" max="8" width="13.7109375" style="1" customWidth="1"/>
    <col min="9" max="9" width="14.5703125" style="1" customWidth="1"/>
    <col min="10" max="10" width="8.140625" style="1" customWidth="1"/>
    <col min="11" max="11" width="11.85546875" style="1" customWidth="1"/>
    <col min="12" max="12" width="7.85546875" style="1" customWidth="1"/>
    <col min="13" max="13" width="9" style="1" customWidth="1"/>
    <col min="14" max="14" width="17.7109375" style="1" customWidth="1"/>
    <col min="15" max="15" width="10.5703125" style="1" customWidth="1"/>
    <col min="16" max="16" width="14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1" t="s">
        <v>276</v>
      </c>
    </row>
    <row r="2" spans="2:81">
      <c r="B2" s="81" t="s">
        <v>277</v>
      </c>
    </row>
    <row r="3" spans="2:81">
      <c r="B3" s="81" t="s">
        <v>278</v>
      </c>
    </row>
    <row r="4" spans="2:81">
      <c r="B4" s="81" t="s">
        <v>279</v>
      </c>
    </row>
    <row r="6" spans="2:81" ht="26.25" customHeight="1">
      <c r="B6" s="143" t="s">
        <v>209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5"/>
    </row>
    <row r="7" spans="2:81" ht="26.25" customHeight="1">
      <c r="B7" s="143" t="s">
        <v>118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5"/>
    </row>
    <row r="8" spans="2:81" s="3" customFormat="1" ht="63">
      <c r="B8" s="20" t="s">
        <v>146</v>
      </c>
      <c r="C8" s="25" t="s">
        <v>48</v>
      </c>
      <c r="D8" s="48" t="s">
        <v>148</v>
      </c>
      <c r="E8" s="48" t="s">
        <v>147</v>
      </c>
      <c r="F8" s="76" t="s">
        <v>81</v>
      </c>
      <c r="G8" s="25" t="s">
        <v>15</v>
      </c>
      <c r="H8" s="25" t="s">
        <v>82</v>
      </c>
      <c r="I8" s="25" t="s">
        <v>132</v>
      </c>
      <c r="J8" s="77" t="s">
        <v>18</v>
      </c>
      <c r="K8" s="25" t="s">
        <v>131</v>
      </c>
      <c r="L8" s="25" t="s">
        <v>17</v>
      </c>
      <c r="M8" s="48" t="s">
        <v>19</v>
      </c>
      <c r="N8" s="25" t="s">
        <v>258</v>
      </c>
      <c r="O8" s="25" t="s">
        <v>254</v>
      </c>
      <c r="P8" s="25" t="s">
        <v>140</v>
      </c>
      <c r="Q8" s="25" t="s">
        <v>69</v>
      </c>
      <c r="R8" s="48" t="s">
        <v>181</v>
      </c>
      <c r="S8" s="26" t="s">
        <v>183</v>
      </c>
      <c r="U8" s="1"/>
      <c r="BZ8" s="1"/>
    </row>
    <row r="9" spans="2:81" s="3" customFormat="1" ht="27.75" customHeight="1">
      <c r="B9" s="15"/>
      <c r="C9" s="27"/>
      <c r="D9" s="16"/>
      <c r="E9" s="16"/>
      <c r="F9" s="27"/>
      <c r="G9" s="27"/>
      <c r="H9" s="27"/>
      <c r="I9" s="27" t="s">
        <v>22</v>
      </c>
      <c r="J9" s="27" t="s">
        <v>21</v>
      </c>
      <c r="K9" s="27"/>
      <c r="L9" s="27" t="s">
        <v>20</v>
      </c>
      <c r="M9" s="27" t="s">
        <v>20</v>
      </c>
      <c r="N9" s="27" t="s">
        <v>260</v>
      </c>
      <c r="O9" s="27" t="s">
        <v>76</v>
      </c>
      <c r="P9" s="27" t="s">
        <v>252</v>
      </c>
      <c r="Q9" s="27" t="s">
        <v>20</v>
      </c>
      <c r="R9" s="27" t="s">
        <v>20</v>
      </c>
      <c r="S9" s="28" t="s">
        <v>20</v>
      </c>
      <c r="BZ9" s="1"/>
    </row>
    <row r="10" spans="2:81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143</v>
      </c>
      <c r="R10" s="63" t="s">
        <v>144</v>
      </c>
      <c r="S10" s="63" t="s">
        <v>184</v>
      </c>
      <c r="T10" s="5"/>
      <c r="BZ10" s="1"/>
    </row>
    <row r="11" spans="2:81" s="4" customFormat="1" ht="18" customHeight="1">
      <c r="B11" s="56" t="s">
        <v>59</v>
      </c>
      <c r="C11" s="84"/>
      <c r="D11" s="84"/>
      <c r="E11" s="84"/>
      <c r="F11" s="84"/>
      <c r="G11" s="84"/>
      <c r="H11" s="84"/>
      <c r="I11" s="95"/>
      <c r="J11" s="84">
        <v>7.2</v>
      </c>
      <c r="K11" s="84"/>
      <c r="L11" s="83"/>
      <c r="M11" s="83">
        <v>0.01</v>
      </c>
      <c r="N11" s="83">
        <v>2147556.5699999998</v>
      </c>
      <c r="O11" s="83"/>
      <c r="P11" s="83">
        <v>2051.4</v>
      </c>
      <c r="Q11" s="83"/>
      <c r="R11" s="83"/>
      <c r="S11" s="83">
        <v>0.41</v>
      </c>
      <c r="T11" s="5"/>
      <c r="BZ11" s="1"/>
      <c r="CC11" s="1"/>
    </row>
    <row r="12" spans="2:81" customFormat="1" ht="17.25" customHeight="1">
      <c r="B12" s="59" t="s">
        <v>243</v>
      </c>
      <c r="C12" s="87"/>
      <c r="D12" s="87"/>
      <c r="E12" s="87"/>
      <c r="F12" s="87"/>
      <c r="G12" s="87"/>
      <c r="H12" s="87"/>
      <c r="I12" s="96"/>
      <c r="J12" s="87">
        <v>7.2</v>
      </c>
      <c r="K12" s="87"/>
      <c r="L12" s="90"/>
      <c r="M12" s="90">
        <v>0.01</v>
      </c>
      <c r="N12" s="90">
        <v>2147556.5699999998</v>
      </c>
      <c r="O12" s="90"/>
      <c r="P12" s="90">
        <v>2051.4</v>
      </c>
      <c r="Q12" s="90"/>
      <c r="R12" s="90"/>
      <c r="S12" s="90">
        <v>0.41</v>
      </c>
    </row>
    <row r="13" spans="2:81" customFormat="1" ht="15.75">
      <c r="B13" s="59" t="s">
        <v>71</v>
      </c>
      <c r="C13" s="87"/>
      <c r="D13" s="87"/>
      <c r="E13" s="87"/>
      <c r="F13" s="87"/>
      <c r="G13" s="87"/>
      <c r="H13" s="87"/>
      <c r="I13" s="96"/>
      <c r="J13" s="87">
        <v>7.2</v>
      </c>
      <c r="K13" s="87"/>
      <c r="L13" s="90"/>
      <c r="M13" s="90">
        <v>0.01</v>
      </c>
      <c r="N13" s="90">
        <v>2094996.57</v>
      </c>
      <c r="O13" s="90"/>
      <c r="P13" s="90">
        <v>2051.4</v>
      </c>
      <c r="Q13" s="90"/>
      <c r="R13" s="90"/>
      <c r="S13" s="90">
        <v>0.41</v>
      </c>
    </row>
    <row r="14" spans="2:81" customFormat="1" ht="15.75">
      <c r="B14" s="67" t="s">
        <v>505</v>
      </c>
      <c r="C14" s="89">
        <v>1092774</v>
      </c>
      <c r="D14" s="89"/>
      <c r="E14" s="89">
        <v>109</v>
      </c>
      <c r="F14" s="89" t="s">
        <v>296</v>
      </c>
      <c r="G14" s="89" t="s">
        <v>343</v>
      </c>
      <c r="H14" s="89" t="s">
        <v>298</v>
      </c>
      <c r="I14" s="100">
        <v>38445</v>
      </c>
      <c r="J14" s="89">
        <v>10</v>
      </c>
      <c r="K14" s="89" t="s">
        <v>176</v>
      </c>
      <c r="L14" s="116">
        <v>6.45</v>
      </c>
      <c r="M14" s="116">
        <v>0.01</v>
      </c>
      <c r="N14" s="116">
        <v>340940.97</v>
      </c>
      <c r="O14" s="116">
        <v>130.48007000000001</v>
      </c>
      <c r="P14" s="116">
        <v>444.86</v>
      </c>
      <c r="Q14" s="116">
        <v>0</v>
      </c>
      <c r="R14" s="116">
        <v>21.69</v>
      </c>
      <c r="S14" s="116">
        <v>0.09</v>
      </c>
    </row>
    <row r="15" spans="2:81" customFormat="1" ht="15.75">
      <c r="B15" s="67" t="s">
        <v>506</v>
      </c>
      <c r="C15" s="89">
        <v>1093939</v>
      </c>
      <c r="D15" s="89"/>
      <c r="E15" s="89">
        <v>109</v>
      </c>
      <c r="F15" s="89" t="s">
        <v>296</v>
      </c>
      <c r="G15" s="89" t="s">
        <v>343</v>
      </c>
      <c r="H15" s="89" t="s">
        <v>298</v>
      </c>
      <c r="I15" s="100">
        <v>38540</v>
      </c>
      <c r="J15" s="89">
        <v>9.24</v>
      </c>
      <c r="K15" s="89" t="s">
        <v>176</v>
      </c>
      <c r="L15" s="116">
        <v>6.45</v>
      </c>
      <c r="M15" s="116">
        <v>0.01</v>
      </c>
      <c r="N15" s="116">
        <v>822413.1</v>
      </c>
      <c r="O15" s="116">
        <v>130.53002000000001</v>
      </c>
      <c r="P15" s="116">
        <v>1073.5</v>
      </c>
      <c r="Q15" s="116">
        <v>0</v>
      </c>
      <c r="R15" s="116">
        <v>52.33</v>
      </c>
      <c r="S15" s="116">
        <v>0.22</v>
      </c>
    </row>
    <row r="16" spans="2:81" customFormat="1" ht="15.75">
      <c r="B16" s="67" t="s">
        <v>507</v>
      </c>
      <c r="C16" s="89">
        <v>1094747</v>
      </c>
      <c r="D16" s="89"/>
      <c r="E16" s="89">
        <v>109</v>
      </c>
      <c r="F16" s="89" t="s">
        <v>296</v>
      </c>
      <c r="G16" s="89" t="s">
        <v>343</v>
      </c>
      <c r="H16" s="89" t="s">
        <v>298</v>
      </c>
      <c r="I16" s="100">
        <v>38634</v>
      </c>
      <c r="J16" s="89">
        <v>0.74</v>
      </c>
      <c r="K16" s="89" t="s">
        <v>176</v>
      </c>
      <c r="L16" s="116">
        <v>6.45</v>
      </c>
      <c r="M16" s="116">
        <v>0.01</v>
      </c>
      <c r="N16" s="116">
        <v>414010.62</v>
      </c>
      <c r="O16" s="116">
        <v>128.73992999999999</v>
      </c>
      <c r="P16" s="116">
        <v>533</v>
      </c>
      <c r="Q16" s="116">
        <v>0</v>
      </c>
      <c r="R16" s="116">
        <v>25.98</v>
      </c>
      <c r="S16" s="116">
        <v>0.11</v>
      </c>
    </row>
    <row r="17" spans="1:19" customFormat="1" ht="15.75">
      <c r="B17" s="67" t="s">
        <v>508</v>
      </c>
      <c r="C17" s="89">
        <v>1760016</v>
      </c>
      <c r="D17" s="89"/>
      <c r="E17" s="89">
        <v>2163</v>
      </c>
      <c r="F17" s="89" t="s">
        <v>348</v>
      </c>
      <c r="G17" s="89">
        <v>0</v>
      </c>
      <c r="H17" s="89" t="s">
        <v>281</v>
      </c>
      <c r="I17" s="100">
        <v>36303</v>
      </c>
      <c r="J17" s="89">
        <v>0</v>
      </c>
      <c r="K17" s="89" t="s">
        <v>176</v>
      </c>
      <c r="L17" s="116">
        <v>4</v>
      </c>
      <c r="M17" s="116">
        <v>4</v>
      </c>
      <c r="N17" s="116">
        <v>253687.79</v>
      </c>
      <c r="O17" s="116">
        <v>0.01</v>
      </c>
      <c r="P17" s="116">
        <v>0.03</v>
      </c>
      <c r="Q17" s="116">
        <v>0</v>
      </c>
      <c r="R17" s="116">
        <v>0</v>
      </c>
      <c r="S17" s="116">
        <v>0</v>
      </c>
    </row>
    <row r="18" spans="1:19" customFormat="1" ht="15.75">
      <c r="B18" s="67" t="s">
        <v>509</v>
      </c>
      <c r="C18" s="89">
        <v>3980018</v>
      </c>
      <c r="D18" s="89"/>
      <c r="E18" s="89">
        <v>398</v>
      </c>
      <c r="F18" s="89" t="s">
        <v>510</v>
      </c>
      <c r="G18" s="89">
        <v>0</v>
      </c>
      <c r="H18" s="89" t="s">
        <v>281</v>
      </c>
      <c r="I18" s="100">
        <v>36304</v>
      </c>
      <c r="J18" s="89">
        <v>0</v>
      </c>
      <c r="K18" s="89" t="s">
        <v>176</v>
      </c>
      <c r="L18" s="116">
        <v>3</v>
      </c>
      <c r="M18" s="116">
        <v>3</v>
      </c>
      <c r="N18" s="116">
        <v>131565.04</v>
      </c>
      <c r="O18" s="116">
        <v>0.01</v>
      </c>
      <c r="P18" s="116">
        <v>0.01</v>
      </c>
      <c r="Q18" s="116">
        <v>2.5499999999999998</v>
      </c>
      <c r="R18" s="116">
        <v>0</v>
      </c>
      <c r="S18" s="116">
        <v>0</v>
      </c>
    </row>
    <row r="19" spans="1:19" customFormat="1" ht="15.75">
      <c r="B19" s="67" t="s">
        <v>509</v>
      </c>
      <c r="C19" s="89">
        <v>3980042</v>
      </c>
      <c r="D19" s="89"/>
      <c r="E19" s="89">
        <v>398</v>
      </c>
      <c r="F19" s="89" t="s">
        <v>510</v>
      </c>
      <c r="G19" s="89">
        <v>0</v>
      </c>
      <c r="H19" s="89" t="s">
        <v>281</v>
      </c>
      <c r="I19" s="100">
        <v>36535</v>
      </c>
      <c r="J19" s="89">
        <v>0</v>
      </c>
      <c r="K19" s="89" t="s">
        <v>176</v>
      </c>
      <c r="L19" s="116">
        <v>3</v>
      </c>
      <c r="M19" s="116">
        <v>3</v>
      </c>
      <c r="N19" s="116">
        <v>132379.04999999999</v>
      </c>
      <c r="O19" s="116">
        <v>0.01</v>
      </c>
      <c r="P19" s="116">
        <v>0.01</v>
      </c>
      <c r="Q19" s="116">
        <v>1.28</v>
      </c>
      <c r="R19" s="116">
        <v>0</v>
      </c>
      <c r="S19" s="116">
        <v>0</v>
      </c>
    </row>
    <row r="20" spans="1:19" customFormat="1" ht="15.75">
      <c r="B20" s="59" t="s">
        <v>72</v>
      </c>
      <c r="C20" s="87"/>
      <c r="D20" s="87"/>
      <c r="E20" s="87"/>
      <c r="F20" s="87"/>
      <c r="G20" s="87"/>
      <c r="H20" s="87"/>
      <c r="I20" s="96"/>
      <c r="J20" s="87"/>
      <c r="K20" s="87"/>
      <c r="L20" s="90"/>
      <c r="M20" s="90"/>
      <c r="N20" s="90"/>
      <c r="O20" s="90"/>
      <c r="P20" s="90"/>
      <c r="Q20" s="90"/>
      <c r="R20" s="90"/>
      <c r="S20" s="90"/>
    </row>
    <row r="21" spans="1:19" customFormat="1" ht="15.75">
      <c r="B21" s="67" t="s">
        <v>267</v>
      </c>
      <c r="C21" s="89"/>
      <c r="D21" s="89"/>
      <c r="E21" s="89"/>
      <c r="F21" s="89"/>
      <c r="G21" s="89"/>
      <c r="H21" s="89"/>
      <c r="I21" s="100"/>
      <c r="J21" s="89"/>
      <c r="K21" s="89"/>
      <c r="L21" s="116"/>
      <c r="M21" s="116"/>
      <c r="N21" s="116"/>
      <c r="O21" s="116"/>
      <c r="P21" s="116"/>
      <c r="Q21" s="116"/>
      <c r="R21" s="116"/>
      <c r="S21" s="116"/>
    </row>
    <row r="22" spans="1:19" customFormat="1" ht="15.75">
      <c r="B22" s="59" t="s">
        <v>51</v>
      </c>
      <c r="C22" s="87"/>
      <c r="D22" s="87"/>
      <c r="E22" s="87"/>
      <c r="F22" s="87"/>
      <c r="G22" s="87"/>
      <c r="H22" s="87"/>
      <c r="I22" s="96"/>
      <c r="J22" s="87"/>
      <c r="K22" s="87"/>
      <c r="L22" s="90"/>
      <c r="M22" s="90"/>
      <c r="N22" s="90">
        <v>52560</v>
      </c>
      <c r="O22" s="90"/>
      <c r="P22" s="90"/>
      <c r="Q22" s="90"/>
      <c r="R22" s="90"/>
      <c r="S22" s="90"/>
    </row>
    <row r="23" spans="1:19" customFormat="1" ht="15.75">
      <c r="B23" s="67" t="s">
        <v>511</v>
      </c>
      <c r="C23" s="89">
        <v>2390037</v>
      </c>
      <c r="D23" s="89"/>
      <c r="E23" s="89">
        <v>2225</v>
      </c>
      <c r="F23" s="89" t="s">
        <v>512</v>
      </c>
      <c r="G23" s="89">
        <v>0</v>
      </c>
      <c r="H23" s="89" t="s">
        <v>281</v>
      </c>
      <c r="I23" s="100">
        <v>36304</v>
      </c>
      <c r="J23" s="89">
        <v>0</v>
      </c>
      <c r="K23" s="89" t="s">
        <v>176</v>
      </c>
      <c r="L23" s="116">
        <v>4</v>
      </c>
      <c r="M23" s="116">
        <v>0</v>
      </c>
      <c r="N23" s="116">
        <v>52560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</row>
    <row r="24" spans="1:19" customFormat="1" ht="15.75">
      <c r="B24" s="59" t="s">
        <v>73</v>
      </c>
      <c r="C24" s="87"/>
      <c r="D24" s="87"/>
      <c r="E24" s="87"/>
      <c r="F24" s="87"/>
      <c r="G24" s="87"/>
      <c r="H24" s="87"/>
      <c r="I24" s="96"/>
      <c r="J24" s="87"/>
      <c r="K24" s="87"/>
      <c r="L24" s="90"/>
      <c r="M24" s="90"/>
      <c r="N24" s="90"/>
      <c r="O24" s="90"/>
      <c r="P24" s="90"/>
      <c r="Q24" s="90"/>
      <c r="R24" s="90"/>
      <c r="S24" s="90"/>
    </row>
    <row r="25" spans="1:19" customFormat="1" ht="15.75">
      <c r="B25" s="67" t="s">
        <v>267</v>
      </c>
      <c r="C25" s="89"/>
      <c r="D25" s="89"/>
      <c r="E25" s="89"/>
      <c r="F25" s="89"/>
      <c r="G25" s="89"/>
      <c r="H25" s="89"/>
      <c r="I25" s="100"/>
      <c r="J25" s="89"/>
      <c r="K25" s="89"/>
      <c r="L25" s="116"/>
      <c r="M25" s="116"/>
      <c r="N25" s="116"/>
      <c r="O25" s="116"/>
      <c r="P25" s="116"/>
      <c r="Q25" s="116"/>
      <c r="R25" s="116"/>
      <c r="S25" s="116"/>
    </row>
    <row r="26" spans="1:19" customFormat="1" ht="15.75">
      <c r="B26" s="59" t="s">
        <v>242</v>
      </c>
      <c r="C26" s="87"/>
      <c r="D26" s="87"/>
      <c r="E26" s="87"/>
      <c r="F26" s="87"/>
      <c r="G26" s="87"/>
      <c r="H26" s="87"/>
      <c r="I26" s="96"/>
      <c r="J26" s="87"/>
      <c r="K26" s="87"/>
      <c r="L26" s="90"/>
      <c r="M26" s="90"/>
      <c r="N26" s="90"/>
      <c r="O26" s="90"/>
      <c r="P26" s="90"/>
      <c r="Q26" s="90"/>
      <c r="R26" s="90"/>
      <c r="S26" s="90"/>
    </row>
    <row r="27" spans="1:19" customFormat="1" ht="15.75">
      <c r="B27" s="59" t="s">
        <v>92</v>
      </c>
      <c r="C27" s="87"/>
      <c r="D27" s="87"/>
      <c r="E27" s="87"/>
      <c r="F27" s="87"/>
      <c r="G27" s="87"/>
      <c r="H27" s="87"/>
      <c r="I27" s="96"/>
      <c r="J27" s="87"/>
      <c r="K27" s="87"/>
      <c r="L27" s="90"/>
      <c r="M27" s="90"/>
      <c r="N27" s="90"/>
      <c r="O27" s="90"/>
      <c r="P27" s="90"/>
      <c r="Q27" s="90"/>
      <c r="R27" s="90"/>
      <c r="S27" s="90"/>
    </row>
    <row r="28" spans="1:19" customFormat="1" ht="15.75">
      <c r="B28" s="67" t="s">
        <v>267</v>
      </c>
      <c r="C28" s="89"/>
      <c r="D28" s="89"/>
      <c r="E28" s="89"/>
      <c r="F28" s="89"/>
      <c r="G28" s="89"/>
      <c r="H28" s="89"/>
      <c r="I28" s="100"/>
      <c r="J28" s="89"/>
      <c r="K28" s="89"/>
      <c r="L28" s="116"/>
      <c r="M28" s="116"/>
      <c r="N28" s="116"/>
      <c r="O28" s="116"/>
      <c r="P28" s="116"/>
      <c r="Q28" s="116"/>
      <c r="R28" s="116"/>
      <c r="S28" s="116"/>
    </row>
    <row r="29" spans="1:19" customFormat="1" ht="15.75">
      <c r="B29" s="59" t="s">
        <v>93</v>
      </c>
      <c r="C29" s="87"/>
      <c r="D29" s="87"/>
      <c r="E29" s="87"/>
      <c r="F29" s="87"/>
      <c r="G29" s="87"/>
      <c r="H29" s="87"/>
      <c r="I29" s="96"/>
      <c r="J29" s="87"/>
      <c r="K29" s="87"/>
      <c r="L29" s="90"/>
      <c r="M29" s="90"/>
      <c r="N29" s="90"/>
      <c r="O29" s="90"/>
      <c r="P29" s="90"/>
      <c r="Q29" s="90"/>
      <c r="R29" s="90"/>
      <c r="S29" s="90"/>
    </row>
    <row r="30" spans="1:19" customFormat="1" ht="15.75">
      <c r="B30" s="121" t="s">
        <v>267</v>
      </c>
      <c r="C30" s="89"/>
      <c r="D30" s="89"/>
      <c r="E30" s="89"/>
      <c r="F30" s="89"/>
      <c r="G30" s="89"/>
      <c r="H30" s="89"/>
      <c r="I30" s="100"/>
      <c r="J30" s="89"/>
      <c r="K30" s="89"/>
      <c r="L30" s="116"/>
      <c r="M30" s="116"/>
      <c r="N30" s="116"/>
      <c r="O30" s="116"/>
      <c r="P30" s="116"/>
      <c r="Q30" s="116"/>
      <c r="R30" s="116"/>
      <c r="S30" s="116"/>
    </row>
    <row r="31" spans="1:19" customFormat="1">
      <c r="A31" s="1"/>
      <c r="B31" s="113" t="s">
        <v>259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customFormat="1">
      <c r="A32" s="1"/>
      <c r="B32" s="113" t="s">
        <v>142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customFormat="1">
      <c r="A33" s="1"/>
      <c r="B33" s="113" t="s">
        <v>255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customFormat="1">
      <c r="A34" s="1"/>
      <c r="B34" s="113" t="s">
        <v>256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customFormat="1" ht="12.75"/>
    <row r="36" spans="1:19">
      <c r="C36" s="1"/>
      <c r="D36" s="1"/>
      <c r="E36" s="1"/>
    </row>
    <row r="37" spans="1:19">
      <c r="C37" s="1"/>
      <c r="D37" s="1"/>
      <c r="E37" s="1"/>
    </row>
    <row r="38" spans="1:19">
      <c r="C38" s="1"/>
      <c r="D38" s="1"/>
      <c r="E38" s="1"/>
    </row>
    <row r="39" spans="1:19">
      <c r="C39" s="1"/>
      <c r="D39" s="1"/>
      <c r="E39" s="1"/>
    </row>
    <row r="40" spans="1:19">
      <c r="C40" s="1"/>
      <c r="D40" s="1"/>
      <c r="E40" s="1"/>
    </row>
    <row r="41" spans="1:19">
      <c r="C41" s="1"/>
      <c r="D41" s="1"/>
      <c r="E41" s="1"/>
    </row>
    <row r="42" spans="1:19">
      <c r="C42" s="1"/>
      <c r="D42" s="1"/>
      <c r="E42" s="1"/>
    </row>
    <row r="43" spans="1:19">
      <c r="C43" s="1"/>
      <c r="D43" s="1"/>
      <c r="E43" s="1"/>
    </row>
    <row r="44" spans="1:19">
      <c r="C44" s="1"/>
      <c r="D44" s="1"/>
      <c r="E44" s="1"/>
    </row>
    <row r="45" spans="1:19">
      <c r="C45" s="1"/>
      <c r="D45" s="1"/>
      <c r="E45" s="1"/>
    </row>
    <row r="46" spans="1:19">
      <c r="C46" s="1"/>
      <c r="D46" s="1"/>
      <c r="E46" s="1"/>
    </row>
    <row r="47" spans="1:19">
      <c r="C47" s="1"/>
      <c r="D47" s="1"/>
      <c r="E47" s="1"/>
    </row>
    <row r="48" spans="1:19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2"/>
    </row>
    <row r="540" spans="2:5">
      <c r="B540" s="32"/>
    </row>
    <row r="541" spans="2:5">
      <c r="B541" s="3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A5:XFD11 A36:XFD1048576 A31:S34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A1:CT405"/>
  <sheetViews>
    <sheetView rightToLeft="1" workbookViewId="0">
      <selection activeCell="B1" sqref="B1:M2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6.28515625" style="2" customWidth="1"/>
    <col min="5" max="5" width="6.7109375" style="2" bestFit="1" customWidth="1"/>
    <col min="6" max="6" width="18.85546875" style="1" bestFit="1" customWidth="1"/>
    <col min="7" max="7" width="9.85546875" style="1" bestFit="1" customWidth="1"/>
    <col min="8" max="8" width="14.5703125" style="1" bestFit="1" customWidth="1"/>
    <col min="9" max="9" width="8.28515625" style="1" bestFit="1" customWidth="1"/>
    <col min="10" max="10" width="9.2851562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1" t="s">
        <v>276</v>
      </c>
    </row>
    <row r="2" spans="2:98">
      <c r="B2" s="81" t="s">
        <v>277</v>
      </c>
    </row>
    <row r="3" spans="2:98">
      <c r="B3" s="81" t="s">
        <v>278</v>
      </c>
    </row>
    <row r="4" spans="2:98">
      <c r="B4" s="81" t="s">
        <v>279</v>
      </c>
    </row>
    <row r="6" spans="2:98" ht="26.25" customHeight="1">
      <c r="B6" s="143" t="s">
        <v>209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5"/>
    </row>
    <row r="7" spans="2:98" ht="26.25" customHeight="1">
      <c r="B7" s="143" t="s">
        <v>119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2:98" s="3" customFormat="1" ht="63">
      <c r="B8" s="20" t="s">
        <v>146</v>
      </c>
      <c r="C8" s="25" t="s">
        <v>48</v>
      </c>
      <c r="D8" s="48" t="s">
        <v>148</v>
      </c>
      <c r="E8" s="48" t="s">
        <v>147</v>
      </c>
      <c r="F8" s="76" t="s">
        <v>81</v>
      </c>
      <c r="G8" s="25" t="s">
        <v>131</v>
      </c>
      <c r="H8" s="25" t="s">
        <v>258</v>
      </c>
      <c r="I8" s="25" t="s">
        <v>254</v>
      </c>
      <c r="J8" s="25" t="s">
        <v>140</v>
      </c>
      <c r="K8" s="25" t="s">
        <v>69</v>
      </c>
      <c r="L8" s="48" t="s">
        <v>181</v>
      </c>
      <c r="M8" s="26" t="s">
        <v>183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5"/>
      <c r="C9" s="27"/>
      <c r="D9" s="16"/>
      <c r="E9" s="16"/>
      <c r="F9" s="27"/>
      <c r="G9" s="27"/>
      <c r="H9" s="27" t="s">
        <v>260</v>
      </c>
      <c r="I9" s="27" t="s">
        <v>76</v>
      </c>
      <c r="J9" s="27" t="s">
        <v>252</v>
      </c>
      <c r="K9" s="27" t="s">
        <v>20</v>
      </c>
      <c r="L9" s="27" t="s">
        <v>20</v>
      </c>
      <c r="M9" s="28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3" t="s">
        <v>10</v>
      </c>
      <c r="M10" s="63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6" t="s">
        <v>30</v>
      </c>
      <c r="C11" s="84"/>
      <c r="D11" s="84"/>
      <c r="E11" s="84"/>
      <c r="F11" s="84"/>
      <c r="G11" s="84"/>
      <c r="H11" s="83">
        <v>139821.76000000001</v>
      </c>
      <c r="I11" s="83"/>
      <c r="J11" s="83">
        <v>35.200000000000003</v>
      </c>
      <c r="K11" s="83"/>
      <c r="L11" s="83"/>
      <c r="M11" s="83">
        <v>0.01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9" t="s">
        <v>243</v>
      </c>
      <c r="C12" s="87"/>
      <c r="D12" s="87"/>
      <c r="E12" s="87"/>
      <c r="F12" s="87"/>
      <c r="G12" s="87"/>
      <c r="H12" s="90">
        <v>139821.76000000001</v>
      </c>
      <c r="I12" s="90"/>
      <c r="J12" s="90">
        <v>35.200000000000003</v>
      </c>
      <c r="K12" s="90"/>
      <c r="L12" s="90"/>
      <c r="M12" s="90">
        <v>0.01</v>
      </c>
    </row>
    <row r="13" spans="2:98" customFormat="1" ht="15.75">
      <c r="B13" s="60" t="s">
        <v>513</v>
      </c>
      <c r="C13" s="89">
        <v>239012</v>
      </c>
      <c r="D13" s="89"/>
      <c r="E13" s="89">
        <v>2225</v>
      </c>
      <c r="F13" s="89" t="s">
        <v>512</v>
      </c>
      <c r="G13" s="89" t="s">
        <v>176</v>
      </c>
      <c r="H13" s="116">
        <v>75575.509999999995</v>
      </c>
      <c r="I13" s="116">
        <v>0</v>
      </c>
      <c r="J13" s="116">
        <v>0</v>
      </c>
      <c r="K13" s="116">
        <v>0.27</v>
      </c>
      <c r="L13" s="116">
        <v>0</v>
      </c>
      <c r="M13" s="116">
        <v>0</v>
      </c>
    </row>
    <row r="14" spans="2:98" customFormat="1" ht="15.75">
      <c r="B14" s="60" t="s">
        <v>514</v>
      </c>
      <c r="C14" s="89">
        <v>15016</v>
      </c>
      <c r="D14" s="89"/>
      <c r="E14" s="89">
        <v>401</v>
      </c>
      <c r="F14" s="89" t="s">
        <v>296</v>
      </c>
      <c r="G14" s="89" t="s">
        <v>176</v>
      </c>
      <c r="H14" s="116">
        <v>900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</row>
    <row r="15" spans="2:98" customFormat="1" ht="15.75">
      <c r="B15" s="60" t="s">
        <v>515</v>
      </c>
      <c r="C15" s="89">
        <v>10056125</v>
      </c>
      <c r="D15" s="89"/>
      <c r="E15" s="89">
        <v>825</v>
      </c>
      <c r="F15" s="89" t="s">
        <v>516</v>
      </c>
      <c r="G15" s="89" t="s">
        <v>176</v>
      </c>
      <c r="H15" s="116">
        <v>35199</v>
      </c>
      <c r="I15" s="116">
        <v>100</v>
      </c>
      <c r="J15" s="116">
        <v>35.200000000000003</v>
      </c>
      <c r="K15" s="116">
        <v>0</v>
      </c>
      <c r="L15" s="116">
        <v>100</v>
      </c>
      <c r="M15" s="116">
        <v>0.01</v>
      </c>
    </row>
    <row r="16" spans="2:98" customFormat="1" ht="15.75">
      <c r="B16" s="60" t="s">
        <v>517</v>
      </c>
      <c r="C16" s="89">
        <v>1096742</v>
      </c>
      <c r="D16" s="89"/>
      <c r="E16" s="89">
        <v>1011</v>
      </c>
      <c r="F16" s="89" t="s">
        <v>161</v>
      </c>
      <c r="G16" s="89" t="s">
        <v>176</v>
      </c>
      <c r="H16" s="116">
        <v>28147.25</v>
      </c>
      <c r="I16" s="116">
        <v>0</v>
      </c>
      <c r="J16" s="116">
        <v>0</v>
      </c>
      <c r="K16" s="116">
        <v>0.22</v>
      </c>
      <c r="L16" s="116">
        <v>0</v>
      </c>
      <c r="M16" s="116">
        <v>0</v>
      </c>
    </row>
    <row r="17" spans="1:13" customFormat="1" ht="15.75">
      <c r="B17" s="59" t="s">
        <v>242</v>
      </c>
      <c r="C17" s="87"/>
      <c r="D17" s="87"/>
      <c r="E17" s="87"/>
      <c r="F17" s="87"/>
      <c r="G17" s="87"/>
      <c r="H17" s="90"/>
      <c r="I17" s="90"/>
      <c r="J17" s="90"/>
      <c r="K17" s="90"/>
      <c r="L17" s="90"/>
      <c r="M17" s="90"/>
    </row>
    <row r="18" spans="1:13" customFormat="1" ht="15.75">
      <c r="B18" s="59" t="s">
        <v>80</v>
      </c>
      <c r="C18" s="87"/>
      <c r="D18" s="87"/>
      <c r="E18" s="87"/>
      <c r="F18" s="87"/>
      <c r="G18" s="87"/>
      <c r="H18" s="90"/>
      <c r="I18" s="90"/>
      <c r="J18" s="90"/>
      <c r="K18" s="90"/>
      <c r="L18" s="90"/>
      <c r="M18" s="90"/>
    </row>
    <row r="19" spans="1:13" customFormat="1" ht="15.75">
      <c r="B19" s="60" t="s">
        <v>267</v>
      </c>
      <c r="C19" s="89"/>
      <c r="D19" s="89"/>
      <c r="E19" s="89"/>
      <c r="F19" s="89"/>
      <c r="G19" s="89"/>
      <c r="H19" s="116"/>
      <c r="I19" s="116"/>
      <c r="J19" s="116"/>
      <c r="K19" s="116"/>
      <c r="L19" s="116"/>
      <c r="M19" s="116"/>
    </row>
    <row r="20" spans="1:13" customFormat="1" ht="15.75">
      <c r="B20" s="59" t="s">
        <v>79</v>
      </c>
      <c r="C20" s="87"/>
      <c r="D20" s="87"/>
      <c r="E20" s="87"/>
      <c r="F20" s="87"/>
      <c r="G20" s="87"/>
      <c r="H20" s="90"/>
      <c r="I20" s="90"/>
      <c r="J20" s="90"/>
      <c r="K20" s="90"/>
      <c r="L20" s="90"/>
      <c r="M20" s="90"/>
    </row>
    <row r="21" spans="1:13" customFormat="1" ht="15.75">
      <c r="B21" s="115" t="s">
        <v>267</v>
      </c>
      <c r="C21" s="89"/>
      <c r="D21" s="89"/>
      <c r="E21" s="89"/>
      <c r="F21" s="89"/>
      <c r="G21" s="89"/>
      <c r="H21" s="116"/>
      <c r="I21" s="116"/>
      <c r="J21" s="116"/>
      <c r="K21" s="116"/>
      <c r="L21" s="116"/>
      <c r="M21" s="116"/>
    </row>
    <row r="22" spans="1:13" customFormat="1">
      <c r="A22" s="1"/>
      <c r="B22" s="113" t="s">
        <v>259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>
      <c r="A23" s="1"/>
      <c r="B23" s="113" t="s">
        <v>255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>
      <c r="A24" s="1"/>
      <c r="B24" s="113" t="s">
        <v>256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C25" s="1"/>
      <c r="D25" s="1"/>
      <c r="E25" s="1"/>
    </row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2"/>
      <c r="C403" s="1"/>
      <c r="D403" s="1"/>
      <c r="E403" s="1"/>
    </row>
    <row r="404" spans="2:5">
      <c r="B404" s="32"/>
      <c r="C404" s="1"/>
      <c r="D404" s="1"/>
      <c r="E404" s="1"/>
    </row>
    <row r="405" spans="2:5">
      <c r="B405" s="3"/>
      <c r="C405" s="1"/>
      <c r="D405" s="1"/>
      <c r="E405" s="1"/>
    </row>
  </sheetData>
  <mergeCells count="2">
    <mergeCell ref="B6:M6"/>
    <mergeCell ref="B7:M7"/>
  </mergeCells>
  <phoneticPr fontId="3" type="noConversion"/>
  <dataValidations count="1">
    <dataValidation allowBlank="1" showInputMessage="1" showErrorMessage="1" sqref="A5:XFD11 A25:XFD1048576 A22:M24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A1:BC637"/>
  <sheetViews>
    <sheetView rightToLeft="1" topLeftCell="A16" workbookViewId="0">
      <selection activeCell="E35" sqref="E3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12.5703125" style="1" bestFit="1" customWidth="1"/>
    <col min="5" max="5" width="11.85546875" style="1" bestFit="1" customWidth="1"/>
    <col min="6" max="6" width="17.85546875" style="1" bestFit="1" customWidth="1"/>
    <col min="7" max="7" width="11.85546875" style="1" bestFit="1" customWidth="1"/>
    <col min="8" max="8" width="13.140625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1" t="s">
        <v>276</v>
      </c>
    </row>
    <row r="2" spans="2:55">
      <c r="B2" s="81" t="s">
        <v>277</v>
      </c>
    </row>
    <row r="3" spans="2:55">
      <c r="B3" s="81" t="s">
        <v>278</v>
      </c>
    </row>
    <row r="4" spans="2:55">
      <c r="B4" s="81" t="s">
        <v>279</v>
      </c>
    </row>
    <row r="6" spans="2:55" ht="26.25" customHeight="1">
      <c r="B6" s="143" t="s">
        <v>209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55" ht="26.25" customHeight="1">
      <c r="B7" s="143" t="s">
        <v>126</v>
      </c>
      <c r="C7" s="144"/>
      <c r="D7" s="144"/>
      <c r="E7" s="144"/>
      <c r="F7" s="144"/>
      <c r="G7" s="144"/>
      <c r="H7" s="144"/>
      <c r="I7" s="144"/>
      <c r="J7" s="144"/>
      <c r="K7" s="145"/>
    </row>
    <row r="8" spans="2:55" s="3" customFormat="1" ht="63">
      <c r="B8" s="20" t="s">
        <v>146</v>
      </c>
      <c r="C8" s="25" t="s">
        <v>48</v>
      </c>
      <c r="D8" s="25" t="s">
        <v>131</v>
      </c>
      <c r="E8" s="25" t="s">
        <v>132</v>
      </c>
      <c r="F8" s="25" t="s">
        <v>258</v>
      </c>
      <c r="G8" s="25" t="s">
        <v>254</v>
      </c>
      <c r="H8" s="25" t="s">
        <v>140</v>
      </c>
      <c r="I8" s="25" t="s">
        <v>69</v>
      </c>
      <c r="J8" s="48" t="s">
        <v>181</v>
      </c>
      <c r="K8" s="26" t="s">
        <v>183</v>
      </c>
      <c r="BC8" s="1"/>
    </row>
    <row r="9" spans="2:55" s="3" customFormat="1" ht="21" customHeight="1">
      <c r="B9" s="15"/>
      <c r="C9" s="16"/>
      <c r="D9" s="16"/>
      <c r="E9" s="27" t="s">
        <v>22</v>
      </c>
      <c r="F9" s="27" t="s">
        <v>260</v>
      </c>
      <c r="G9" s="27" t="s">
        <v>76</v>
      </c>
      <c r="H9" s="27" t="s">
        <v>252</v>
      </c>
      <c r="I9" s="27" t="s">
        <v>20</v>
      </c>
      <c r="J9" s="27" t="s">
        <v>20</v>
      </c>
      <c r="K9" s="28" t="s">
        <v>20</v>
      </c>
      <c r="BC9" s="1"/>
    </row>
    <row r="10" spans="2:55" s="4" customFormat="1" ht="18" customHeight="1">
      <c r="B10" s="18"/>
      <c r="C10" s="61" t="s">
        <v>1</v>
      </c>
      <c r="D10" s="61" t="s">
        <v>3</v>
      </c>
      <c r="E10" s="61" t="s">
        <v>4</v>
      </c>
      <c r="F10" s="61" t="s">
        <v>5</v>
      </c>
      <c r="G10" s="61" t="s">
        <v>6</v>
      </c>
      <c r="H10" s="61" t="s">
        <v>7</v>
      </c>
      <c r="I10" s="61" t="s">
        <v>8</v>
      </c>
      <c r="J10" s="61" t="s">
        <v>9</v>
      </c>
      <c r="K10" s="63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6" t="s">
        <v>60</v>
      </c>
      <c r="C11" s="84"/>
      <c r="D11" s="84"/>
      <c r="E11" s="95"/>
      <c r="F11" s="83">
        <v>13282348.699999999</v>
      </c>
      <c r="G11" s="83"/>
      <c r="H11" s="83">
        <v>40342.229999999996</v>
      </c>
      <c r="I11" s="83"/>
      <c r="J11" s="83"/>
      <c r="K11" s="83">
        <v>8.08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7" t="s">
        <v>243</v>
      </c>
      <c r="C12" s="87"/>
      <c r="D12" s="87"/>
      <c r="E12" s="96"/>
      <c r="F12" s="90">
        <v>7639270</v>
      </c>
      <c r="G12" s="90"/>
      <c r="H12" s="90">
        <v>7639.27</v>
      </c>
      <c r="I12" s="90"/>
      <c r="J12" s="90"/>
      <c r="K12" s="90">
        <v>1.53</v>
      </c>
    </row>
    <row r="13" spans="2:55" customFormat="1" ht="15.75">
      <c r="B13" s="57" t="s">
        <v>233</v>
      </c>
      <c r="C13" s="87"/>
      <c r="D13" s="87"/>
      <c r="E13" s="96"/>
      <c r="F13" s="90"/>
      <c r="G13" s="90"/>
      <c r="H13" s="90"/>
      <c r="I13" s="90"/>
      <c r="J13" s="90"/>
      <c r="K13" s="90"/>
    </row>
    <row r="14" spans="2:55" customFormat="1" ht="15.75">
      <c r="B14" s="60" t="s">
        <v>267</v>
      </c>
      <c r="C14" s="89"/>
      <c r="D14" s="89"/>
      <c r="E14" s="100"/>
      <c r="F14" s="116"/>
      <c r="G14" s="116"/>
      <c r="H14" s="116"/>
      <c r="I14" s="116"/>
      <c r="J14" s="116"/>
      <c r="K14" s="116"/>
    </row>
    <row r="15" spans="2:55" customFormat="1" ht="15.75">
      <c r="B15" s="57" t="s">
        <v>238</v>
      </c>
      <c r="C15" s="87"/>
      <c r="D15" s="87"/>
      <c r="E15" s="96"/>
      <c r="F15" s="90"/>
      <c r="G15" s="90"/>
      <c r="H15" s="90"/>
      <c r="I15" s="90"/>
      <c r="J15" s="90"/>
      <c r="K15" s="90"/>
    </row>
    <row r="16" spans="2:55" customFormat="1" ht="15.75">
      <c r="B16" s="60" t="s">
        <v>267</v>
      </c>
      <c r="C16" s="89"/>
      <c r="D16" s="89"/>
      <c r="E16" s="100"/>
      <c r="F16" s="116"/>
      <c r="G16" s="116"/>
      <c r="H16" s="116"/>
      <c r="I16" s="116"/>
      <c r="J16" s="116"/>
      <c r="K16" s="116"/>
    </row>
    <row r="17" spans="2:11" customFormat="1" ht="15.75">
      <c r="B17" s="57" t="s">
        <v>239</v>
      </c>
      <c r="C17" s="87"/>
      <c r="D17" s="87"/>
      <c r="E17" s="96"/>
      <c r="F17" s="90"/>
      <c r="G17" s="90"/>
      <c r="H17" s="90"/>
      <c r="I17" s="90"/>
      <c r="J17" s="90"/>
      <c r="K17" s="90"/>
    </row>
    <row r="18" spans="2:11" customFormat="1" ht="15.75">
      <c r="B18" s="60" t="s">
        <v>267</v>
      </c>
      <c r="C18" s="89"/>
      <c r="D18" s="89"/>
      <c r="E18" s="100"/>
      <c r="F18" s="116"/>
      <c r="G18" s="116"/>
      <c r="H18" s="116"/>
      <c r="I18" s="116"/>
      <c r="J18" s="116"/>
      <c r="K18" s="116"/>
    </row>
    <row r="19" spans="2:11" customFormat="1" ht="15.75">
      <c r="B19" s="57" t="s">
        <v>240</v>
      </c>
      <c r="C19" s="87"/>
      <c r="D19" s="87"/>
      <c r="E19" s="96"/>
      <c r="F19" s="90">
        <v>7639270</v>
      </c>
      <c r="G19" s="90"/>
      <c r="H19" s="90">
        <v>7639.27</v>
      </c>
      <c r="I19" s="90"/>
      <c r="J19" s="90"/>
      <c r="K19" s="90">
        <v>1.53</v>
      </c>
    </row>
    <row r="20" spans="2:11" customFormat="1" ht="15.75">
      <c r="B20" s="60" t="s">
        <v>518</v>
      </c>
      <c r="C20" s="89">
        <v>10056117</v>
      </c>
      <c r="D20" s="89" t="s">
        <v>176</v>
      </c>
      <c r="E20" s="100">
        <v>43333</v>
      </c>
      <c r="F20" s="116">
        <v>7639270</v>
      </c>
      <c r="G20" s="116">
        <v>100</v>
      </c>
      <c r="H20" s="116">
        <v>7639.27</v>
      </c>
      <c r="I20" s="116">
        <v>0</v>
      </c>
      <c r="J20" s="116">
        <v>18.940000000000001</v>
      </c>
      <c r="K20" s="116">
        <v>1.53</v>
      </c>
    </row>
    <row r="21" spans="2:11" customFormat="1" ht="15.75">
      <c r="B21" s="57" t="s">
        <v>242</v>
      </c>
      <c r="C21" s="87"/>
      <c r="D21" s="87"/>
      <c r="E21" s="96"/>
      <c r="F21" s="90">
        <v>5643078.7000000002</v>
      </c>
      <c r="G21" s="90"/>
      <c r="H21" s="90">
        <v>32702.959999999999</v>
      </c>
      <c r="I21" s="90"/>
      <c r="J21" s="90"/>
      <c r="K21" s="90">
        <v>6.55</v>
      </c>
    </row>
    <row r="22" spans="2:11" customFormat="1" ht="16.5" customHeight="1">
      <c r="B22" s="57" t="s">
        <v>233</v>
      </c>
      <c r="C22" s="87"/>
      <c r="D22" s="87"/>
      <c r="E22" s="96"/>
      <c r="F22" s="90"/>
      <c r="G22" s="90"/>
      <c r="H22" s="90"/>
      <c r="I22" s="90"/>
      <c r="J22" s="90"/>
      <c r="K22" s="90"/>
    </row>
    <row r="23" spans="2:11" customFormat="1" ht="16.5" customHeight="1">
      <c r="B23" s="60" t="s">
        <v>267</v>
      </c>
      <c r="C23" s="89"/>
      <c r="D23" s="89"/>
      <c r="E23" s="100"/>
      <c r="F23" s="116"/>
      <c r="G23" s="116"/>
      <c r="H23" s="116"/>
      <c r="I23" s="116"/>
      <c r="J23" s="116"/>
      <c r="K23" s="116"/>
    </row>
    <row r="24" spans="2:11" customFormat="1" ht="16.5" customHeight="1">
      <c r="B24" s="57" t="s">
        <v>238</v>
      </c>
      <c r="C24" s="87"/>
      <c r="D24" s="87"/>
      <c r="E24" s="96"/>
      <c r="F24" s="90">
        <v>5293686.4000000004</v>
      </c>
      <c r="G24" s="90"/>
      <c r="H24" s="90">
        <v>31461.88</v>
      </c>
      <c r="I24" s="90"/>
      <c r="J24" s="90"/>
      <c r="K24" s="90">
        <v>6.31</v>
      </c>
    </row>
    <row r="25" spans="2:11" customFormat="1" ht="15.75">
      <c r="B25" s="60" t="s">
        <v>519</v>
      </c>
      <c r="C25" s="89">
        <v>6200067</v>
      </c>
      <c r="D25" s="89" t="s">
        <v>176</v>
      </c>
      <c r="E25" s="100">
        <v>42793</v>
      </c>
      <c r="F25" s="116">
        <v>4282629.26</v>
      </c>
      <c r="G25" s="116">
        <v>135.51009999999999</v>
      </c>
      <c r="H25" s="116">
        <v>5803.4</v>
      </c>
      <c r="I25" s="116">
        <v>0</v>
      </c>
      <c r="J25" s="116">
        <v>14.39</v>
      </c>
      <c r="K25" s="116">
        <v>1.1599999999999999</v>
      </c>
    </row>
    <row r="26" spans="2:11" customFormat="1" ht="15.75">
      <c r="B26" s="60" t="s">
        <v>520</v>
      </c>
      <c r="C26" s="89">
        <v>6200380</v>
      </c>
      <c r="D26" s="89" t="s">
        <v>175</v>
      </c>
      <c r="E26" s="100">
        <v>43038</v>
      </c>
      <c r="F26" s="116">
        <v>875.87</v>
      </c>
      <c r="G26" s="116">
        <v>146297.91</v>
      </c>
      <c r="H26" s="116">
        <v>4802.6099999999997</v>
      </c>
      <c r="I26" s="116">
        <v>0</v>
      </c>
      <c r="J26" s="116">
        <v>11.9</v>
      </c>
      <c r="K26" s="116">
        <v>0.96</v>
      </c>
    </row>
    <row r="27" spans="2:11" customFormat="1" ht="15.75">
      <c r="B27" s="60" t="s">
        <v>521</v>
      </c>
      <c r="C27" s="89">
        <v>60605763</v>
      </c>
      <c r="D27" s="89" t="s">
        <v>176</v>
      </c>
      <c r="E27" s="100">
        <v>42306</v>
      </c>
      <c r="F27" s="116">
        <v>6642.11</v>
      </c>
      <c r="G27" s="116">
        <v>181251</v>
      </c>
      <c r="H27" s="116">
        <v>12038.89</v>
      </c>
      <c r="I27" s="116">
        <v>0</v>
      </c>
      <c r="J27" s="116">
        <v>29.84</v>
      </c>
      <c r="K27" s="116">
        <v>2.41</v>
      </c>
    </row>
    <row r="28" spans="2:11" customFormat="1" ht="15.75">
      <c r="B28" s="60" t="s">
        <v>522</v>
      </c>
      <c r="C28" s="89">
        <v>6032767</v>
      </c>
      <c r="D28" s="89" t="s">
        <v>176</v>
      </c>
      <c r="E28" s="100">
        <v>41759</v>
      </c>
      <c r="F28" s="116">
        <v>1268.07</v>
      </c>
      <c r="G28" s="116">
        <v>287901.8</v>
      </c>
      <c r="H28" s="116">
        <v>3650.8</v>
      </c>
      <c r="I28" s="116">
        <v>0</v>
      </c>
      <c r="J28" s="116">
        <v>9.0500000000000007</v>
      </c>
      <c r="K28" s="116">
        <v>0.73</v>
      </c>
    </row>
    <row r="29" spans="2:11" customFormat="1" ht="15.75">
      <c r="B29" s="60" t="s">
        <v>523</v>
      </c>
      <c r="C29" s="89">
        <v>6200471</v>
      </c>
      <c r="D29" s="89" t="s">
        <v>176</v>
      </c>
      <c r="E29" s="100">
        <v>43117</v>
      </c>
      <c r="F29" s="116">
        <v>3837.09</v>
      </c>
      <c r="G29" s="116">
        <v>110951.02</v>
      </c>
      <c r="H29" s="116">
        <v>4257.29</v>
      </c>
      <c r="I29" s="116">
        <v>0</v>
      </c>
      <c r="J29" s="116">
        <v>10.55</v>
      </c>
      <c r="K29" s="116">
        <v>0.85</v>
      </c>
    </row>
    <row r="30" spans="2:11" customFormat="1" ht="15.75">
      <c r="B30" s="60" t="s">
        <v>524</v>
      </c>
      <c r="C30" s="89">
        <v>10044857</v>
      </c>
      <c r="D30" s="89" t="s">
        <v>176</v>
      </c>
      <c r="E30" s="100">
        <v>42912</v>
      </c>
      <c r="F30" s="116">
        <v>998434</v>
      </c>
      <c r="G30" s="116">
        <v>91.032600000000002</v>
      </c>
      <c r="H30" s="116">
        <v>908.9</v>
      </c>
      <c r="I30" s="116">
        <v>0</v>
      </c>
      <c r="J30" s="116">
        <v>2.25</v>
      </c>
      <c r="K30" s="116">
        <v>0.18</v>
      </c>
    </row>
    <row r="31" spans="2:11" customFormat="1" ht="15.75">
      <c r="B31" s="57" t="s">
        <v>239</v>
      </c>
      <c r="C31" s="87"/>
      <c r="D31" s="87"/>
      <c r="E31" s="96"/>
      <c r="F31" s="90"/>
      <c r="G31" s="90"/>
      <c r="H31" s="90"/>
      <c r="I31" s="90"/>
      <c r="J31" s="90"/>
      <c r="K31" s="90"/>
    </row>
    <row r="32" spans="2:11" customFormat="1" ht="15.75">
      <c r="B32" s="60" t="s">
        <v>267</v>
      </c>
      <c r="C32" s="89"/>
      <c r="D32" s="89"/>
      <c r="E32" s="100"/>
      <c r="F32" s="116"/>
      <c r="G32" s="116"/>
      <c r="H32" s="116"/>
      <c r="I32" s="116"/>
      <c r="J32" s="116"/>
      <c r="K32" s="116"/>
    </row>
    <row r="33" spans="1:11" customFormat="1" ht="15.75">
      <c r="B33" s="57" t="s">
        <v>240</v>
      </c>
      <c r="C33" s="87"/>
      <c r="D33" s="87"/>
      <c r="E33" s="96"/>
      <c r="F33" s="90">
        <v>349392.3</v>
      </c>
      <c r="G33" s="90"/>
      <c r="H33" s="90">
        <v>1241.08</v>
      </c>
      <c r="I33" s="90"/>
      <c r="J33" s="90"/>
      <c r="K33" s="90">
        <v>0.25</v>
      </c>
    </row>
    <row r="34" spans="1:11" customFormat="1" ht="15.75">
      <c r="B34" s="115" t="s">
        <v>525</v>
      </c>
      <c r="C34" s="89">
        <v>6200786</v>
      </c>
      <c r="D34" s="89" t="s">
        <v>175</v>
      </c>
      <c r="E34" s="100">
        <v>43349</v>
      </c>
      <c r="F34" s="116">
        <v>349392.3</v>
      </c>
      <c r="G34" s="116">
        <v>9477.34</v>
      </c>
      <c r="H34" s="116">
        <v>1241.08</v>
      </c>
      <c r="I34" s="116">
        <v>0</v>
      </c>
      <c r="J34" s="116">
        <v>3.08</v>
      </c>
      <c r="K34" s="116">
        <v>0.25</v>
      </c>
    </row>
    <row r="35" spans="1:11" customFormat="1">
      <c r="A35" s="1"/>
      <c r="B35" s="113" t="s">
        <v>259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13" t="s">
        <v>142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13" t="s">
        <v>255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13" t="s">
        <v>256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customFormat="1" ht="12.75"/>
    <row r="40" spans="1:11" customFormat="1" ht="12.75"/>
    <row r="41" spans="1:11" customFormat="1" ht="12.75"/>
    <row r="42" spans="1:11">
      <c r="C42" s="1"/>
    </row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5:XFD11 A42:XFD1048576 A35:K38"/>
  </dataValidations>
  <pageMargins left="0" right="0" top="0.5" bottom="0.5" header="0" footer="0.25"/>
  <pageSetup paperSize="9" scale="76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A1:BG574"/>
  <sheetViews>
    <sheetView rightToLeft="1" topLeftCell="A7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855468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1" t="s">
        <v>276</v>
      </c>
    </row>
    <row r="2" spans="1:59">
      <c r="B2" s="81" t="s">
        <v>277</v>
      </c>
    </row>
    <row r="3" spans="1:59">
      <c r="B3" s="81" t="s">
        <v>278</v>
      </c>
    </row>
    <row r="4" spans="1:59">
      <c r="B4" s="81" t="s">
        <v>279</v>
      </c>
    </row>
    <row r="6" spans="1:59" ht="26.25" customHeight="1">
      <c r="B6" s="143" t="s">
        <v>209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1:59" ht="26.25" customHeight="1">
      <c r="B7" s="143" t="s">
        <v>127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1:59" s="3" customFormat="1" ht="63">
      <c r="B8" s="20" t="s">
        <v>146</v>
      </c>
      <c r="C8" s="25" t="s">
        <v>48</v>
      </c>
      <c r="D8" s="48" t="s">
        <v>81</v>
      </c>
      <c r="E8" s="25" t="s">
        <v>131</v>
      </c>
      <c r="F8" s="25" t="s">
        <v>132</v>
      </c>
      <c r="G8" s="25" t="s">
        <v>258</v>
      </c>
      <c r="H8" s="25" t="s">
        <v>254</v>
      </c>
      <c r="I8" s="25" t="s">
        <v>140</v>
      </c>
      <c r="J8" s="25" t="s">
        <v>69</v>
      </c>
      <c r="K8" s="48" t="s">
        <v>181</v>
      </c>
      <c r="L8" s="26" t="s">
        <v>183</v>
      </c>
      <c r="M8" s="1"/>
      <c r="N8" s="1"/>
      <c r="O8" s="1"/>
      <c r="P8" s="1"/>
      <c r="BG8" s="1"/>
    </row>
    <row r="9" spans="1:59" s="3" customFormat="1" ht="24" customHeight="1">
      <c r="B9" s="15"/>
      <c r="C9" s="16"/>
      <c r="D9" s="16"/>
      <c r="E9" s="16"/>
      <c r="F9" s="16" t="s">
        <v>22</v>
      </c>
      <c r="G9" s="16" t="s">
        <v>260</v>
      </c>
      <c r="H9" s="16" t="s">
        <v>76</v>
      </c>
      <c r="I9" s="16" t="s">
        <v>252</v>
      </c>
      <c r="J9" s="27" t="s">
        <v>20</v>
      </c>
      <c r="K9" s="27" t="s">
        <v>20</v>
      </c>
      <c r="L9" s="28" t="s">
        <v>20</v>
      </c>
      <c r="M9" s="1"/>
      <c r="N9" s="1"/>
      <c r="O9" s="1"/>
      <c r="P9" s="1"/>
      <c r="BG9" s="1"/>
    </row>
    <row r="10" spans="1:59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3" t="s">
        <v>9</v>
      </c>
      <c r="L10" s="63" t="s">
        <v>10</v>
      </c>
      <c r="M10" s="1"/>
      <c r="N10" s="1"/>
      <c r="O10" s="1"/>
      <c r="P10" s="1"/>
      <c r="BG10" s="1"/>
    </row>
    <row r="11" spans="1:59" s="4" customFormat="1" ht="18" customHeight="1">
      <c r="B11" s="56" t="s">
        <v>52</v>
      </c>
      <c r="C11" s="84"/>
      <c r="D11" s="84"/>
      <c r="E11" s="84"/>
      <c r="F11" s="95"/>
      <c r="G11" s="83"/>
      <c r="H11" s="83"/>
      <c r="I11" s="83"/>
      <c r="J11" s="83"/>
      <c r="K11" s="83"/>
      <c r="L11" s="83"/>
      <c r="M11" s="1"/>
      <c r="N11" s="1"/>
      <c r="O11" s="1"/>
      <c r="P11" s="1"/>
      <c r="BG11" s="1"/>
    </row>
    <row r="12" spans="1:59" customFormat="1" ht="21" customHeight="1">
      <c r="B12" s="59" t="s">
        <v>500</v>
      </c>
      <c r="C12" s="87"/>
      <c r="D12" s="87"/>
      <c r="E12" s="87"/>
      <c r="F12" s="96"/>
      <c r="G12" s="90"/>
      <c r="H12" s="90"/>
      <c r="I12" s="90"/>
      <c r="J12" s="90"/>
      <c r="K12" s="90"/>
      <c r="L12" s="90"/>
    </row>
    <row r="13" spans="1:59" customFormat="1" ht="15.75">
      <c r="B13" s="65" t="s">
        <v>267</v>
      </c>
      <c r="C13" s="89"/>
      <c r="D13" s="89"/>
      <c r="E13" s="89"/>
      <c r="F13" s="100"/>
      <c r="G13" s="116"/>
      <c r="H13" s="116"/>
      <c r="I13" s="116"/>
      <c r="J13" s="116"/>
      <c r="K13" s="116"/>
      <c r="L13" s="116"/>
    </row>
    <row r="14" spans="1:59" customFormat="1" ht="15.75">
      <c r="B14" s="59" t="s">
        <v>244</v>
      </c>
      <c r="C14" s="87"/>
      <c r="D14" s="87"/>
      <c r="E14" s="87"/>
      <c r="F14" s="96"/>
      <c r="G14" s="90"/>
      <c r="H14" s="90"/>
      <c r="I14" s="90"/>
      <c r="J14" s="90"/>
      <c r="K14" s="90"/>
      <c r="L14" s="90"/>
    </row>
    <row r="15" spans="1:59" customFormat="1" ht="15.75">
      <c r="B15" s="119" t="s">
        <v>267</v>
      </c>
      <c r="C15" s="89"/>
      <c r="D15" s="89"/>
      <c r="E15" s="89"/>
      <c r="F15" s="100"/>
      <c r="G15" s="116"/>
      <c r="H15" s="116"/>
      <c r="I15" s="116"/>
      <c r="J15" s="116"/>
      <c r="K15" s="116"/>
      <c r="L15" s="116"/>
    </row>
    <row r="16" spans="1:59" customFormat="1">
      <c r="A16" s="1"/>
      <c r="B16" s="113" t="s">
        <v>259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3" t="s">
        <v>142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3" t="s">
        <v>255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3" t="s">
        <v>256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 ht="12.75"/>
    <row r="21" spans="1:12" customFormat="1" ht="12.75"/>
    <row r="22" spans="1:12">
      <c r="C22" s="1"/>
      <c r="D22" s="1"/>
    </row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22:XFD1048576 A16:L1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A1:AZ473"/>
  <sheetViews>
    <sheetView rightToLeft="1" topLeftCell="A7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1" t="s">
        <v>276</v>
      </c>
    </row>
    <row r="2" spans="2:52">
      <c r="B2" s="81" t="s">
        <v>277</v>
      </c>
    </row>
    <row r="3" spans="2:52">
      <c r="B3" s="81" t="s">
        <v>278</v>
      </c>
    </row>
    <row r="4" spans="2:52">
      <c r="B4" s="81" t="s">
        <v>279</v>
      </c>
    </row>
    <row r="6" spans="2:52" ht="26.25" customHeight="1">
      <c r="B6" s="143" t="s">
        <v>209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52" ht="26.25" customHeight="1">
      <c r="B7" s="143" t="s">
        <v>128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2:52" s="3" customFormat="1" ht="63">
      <c r="B8" s="20" t="s">
        <v>146</v>
      </c>
      <c r="C8" s="25" t="s">
        <v>48</v>
      </c>
      <c r="D8" s="48" t="s">
        <v>81</v>
      </c>
      <c r="E8" s="25" t="s">
        <v>131</v>
      </c>
      <c r="F8" s="25" t="s">
        <v>132</v>
      </c>
      <c r="G8" s="25" t="s">
        <v>258</v>
      </c>
      <c r="H8" s="25" t="s">
        <v>254</v>
      </c>
      <c r="I8" s="25" t="s">
        <v>140</v>
      </c>
      <c r="J8" s="25" t="s">
        <v>69</v>
      </c>
      <c r="K8" s="48" t="s">
        <v>181</v>
      </c>
      <c r="L8" s="26" t="s">
        <v>183</v>
      </c>
      <c r="M8" s="1"/>
      <c r="AZ8" s="1"/>
    </row>
    <row r="9" spans="2:52" s="3" customFormat="1" ht="21" customHeight="1">
      <c r="B9" s="15"/>
      <c r="C9" s="16"/>
      <c r="D9" s="16"/>
      <c r="E9" s="16"/>
      <c r="F9" s="16" t="s">
        <v>22</v>
      </c>
      <c r="G9" s="16" t="s">
        <v>260</v>
      </c>
      <c r="H9" s="16" t="s">
        <v>76</v>
      </c>
      <c r="I9" s="16" t="s">
        <v>252</v>
      </c>
      <c r="J9" s="27" t="s">
        <v>20</v>
      </c>
      <c r="K9" s="27" t="s">
        <v>20</v>
      </c>
      <c r="L9" s="28" t="s">
        <v>20</v>
      </c>
      <c r="AZ9" s="1"/>
    </row>
    <row r="10" spans="2:52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3" t="s">
        <v>9</v>
      </c>
      <c r="L10" s="63" t="s">
        <v>10</v>
      </c>
      <c r="AZ10" s="1"/>
    </row>
    <row r="11" spans="2:52" s="4" customFormat="1" ht="18" customHeight="1">
      <c r="B11" s="56" t="s">
        <v>54</v>
      </c>
      <c r="C11" s="84"/>
      <c r="D11" s="84"/>
      <c r="E11" s="84"/>
      <c r="F11" s="95"/>
      <c r="G11" s="83"/>
      <c r="H11" s="83"/>
      <c r="I11" s="83"/>
      <c r="J11" s="83"/>
      <c r="K11" s="83"/>
      <c r="L11" s="83"/>
      <c r="AZ11" s="1"/>
    </row>
    <row r="12" spans="2:52" customFormat="1" ht="19.5" customHeight="1">
      <c r="B12" s="59" t="s">
        <v>246</v>
      </c>
      <c r="C12" s="87"/>
      <c r="D12" s="87"/>
      <c r="E12" s="87"/>
      <c r="F12" s="96"/>
      <c r="G12" s="90"/>
      <c r="H12" s="90"/>
      <c r="I12" s="90"/>
      <c r="J12" s="90"/>
      <c r="K12" s="90"/>
      <c r="L12" s="90"/>
    </row>
    <row r="13" spans="2:52" customFormat="1" ht="15.75">
      <c r="B13" s="59" t="s">
        <v>230</v>
      </c>
      <c r="C13" s="87"/>
      <c r="D13" s="87"/>
      <c r="E13" s="87"/>
      <c r="F13" s="96"/>
      <c r="G13" s="90"/>
      <c r="H13" s="90"/>
      <c r="I13" s="90"/>
      <c r="J13" s="90"/>
      <c r="K13" s="90"/>
      <c r="L13" s="90"/>
    </row>
    <row r="14" spans="2:52" customFormat="1" ht="15.75">
      <c r="B14" s="67" t="s">
        <v>267</v>
      </c>
      <c r="C14" s="89"/>
      <c r="D14" s="89"/>
      <c r="E14" s="89"/>
      <c r="F14" s="100"/>
      <c r="G14" s="116"/>
      <c r="H14" s="116"/>
      <c r="I14" s="116"/>
      <c r="J14" s="116"/>
      <c r="K14" s="116"/>
      <c r="L14" s="116"/>
    </row>
    <row r="15" spans="2:52" customFormat="1" ht="15.75">
      <c r="B15" s="59" t="s">
        <v>526</v>
      </c>
      <c r="C15" s="87"/>
      <c r="D15" s="87"/>
      <c r="E15" s="87"/>
      <c r="F15" s="96"/>
      <c r="G15" s="90"/>
      <c r="H15" s="90"/>
      <c r="I15" s="90"/>
      <c r="J15" s="90"/>
      <c r="K15" s="90"/>
      <c r="L15" s="90"/>
    </row>
    <row r="16" spans="2:52" customFormat="1" ht="15.75">
      <c r="B16" s="67" t="s">
        <v>267</v>
      </c>
      <c r="C16" s="89"/>
      <c r="D16" s="89"/>
      <c r="E16" s="89"/>
      <c r="F16" s="100"/>
      <c r="G16" s="116"/>
      <c r="H16" s="116"/>
      <c r="I16" s="116"/>
      <c r="J16" s="116"/>
      <c r="K16" s="116"/>
      <c r="L16" s="116"/>
    </row>
    <row r="17" spans="2:12" customFormat="1" ht="15.75">
      <c r="B17" s="59" t="s">
        <v>234</v>
      </c>
      <c r="C17" s="87"/>
      <c r="D17" s="87"/>
      <c r="E17" s="87"/>
      <c r="F17" s="96"/>
      <c r="G17" s="90"/>
      <c r="H17" s="90"/>
      <c r="I17" s="90"/>
      <c r="J17" s="90"/>
      <c r="K17" s="90"/>
      <c r="L17" s="90"/>
    </row>
    <row r="18" spans="2:12" customFormat="1" ht="15.75">
      <c r="B18" s="67" t="s">
        <v>267</v>
      </c>
      <c r="C18" s="89"/>
      <c r="D18" s="89"/>
      <c r="E18" s="89"/>
      <c r="F18" s="100"/>
      <c r="G18" s="116"/>
      <c r="H18" s="116"/>
      <c r="I18" s="116"/>
      <c r="J18" s="116"/>
      <c r="K18" s="116"/>
      <c r="L18" s="116"/>
    </row>
    <row r="19" spans="2:12" customFormat="1" ht="15.75">
      <c r="B19" s="59" t="s">
        <v>231</v>
      </c>
      <c r="C19" s="87"/>
      <c r="D19" s="87"/>
      <c r="E19" s="87"/>
      <c r="F19" s="96"/>
      <c r="G19" s="90"/>
      <c r="H19" s="90"/>
      <c r="I19" s="90"/>
      <c r="J19" s="90"/>
      <c r="K19" s="90"/>
      <c r="L19" s="90"/>
    </row>
    <row r="20" spans="2:12" customFormat="1" ht="15.75">
      <c r="B20" s="67" t="s">
        <v>267</v>
      </c>
      <c r="C20" s="89"/>
      <c r="D20" s="89"/>
      <c r="E20" s="89"/>
      <c r="F20" s="100"/>
      <c r="G20" s="116"/>
      <c r="H20" s="116"/>
      <c r="I20" s="116"/>
      <c r="J20" s="116"/>
      <c r="K20" s="116"/>
      <c r="L20" s="116"/>
    </row>
    <row r="21" spans="2:12" customFormat="1" ht="15.75">
      <c r="B21" s="59" t="s">
        <v>73</v>
      </c>
      <c r="C21" s="87"/>
      <c r="D21" s="87"/>
      <c r="E21" s="87"/>
      <c r="F21" s="96"/>
      <c r="G21" s="90"/>
      <c r="H21" s="90"/>
      <c r="I21" s="90"/>
      <c r="J21" s="90"/>
      <c r="K21" s="90"/>
      <c r="L21" s="90"/>
    </row>
    <row r="22" spans="2:12" customFormat="1" ht="15.75">
      <c r="B22" s="67" t="s">
        <v>267</v>
      </c>
      <c r="C22" s="89"/>
      <c r="D22" s="89"/>
      <c r="E22" s="89"/>
      <c r="F22" s="100"/>
      <c r="G22" s="116"/>
      <c r="H22" s="116"/>
      <c r="I22" s="116"/>
      <c r="J22" s="116"/>
      <c r="K22" s="116"/>
      <c r="L22" s="116"/>
    </row>
    <row r="23" spans="2:12" customFormat="1" ht="15.75">
      <c r="B23" s="59" t="s">
        <v>245</v>
      </c>
      <c r="C23" s="87"/>
      <c r="D23" s="87"/>
      <c r="E23" s="87"/>
      <c r="F23" s="96"/>
      <c r="G23" s="90"/>
      <c r="H23" s="90"/>
      <c r="I23" s="90"/>
      <c r="J23" s="90"/>
      <c r="K23" s="90"/>
      <c r="L23" s="90"/>
    </row>
    <row r="24" spans="2:12" customFormat="1" ht="15.75">
      <c r="B24" s="59" t="s">
        <v>230</v>
      </c>
      <c r="C24" s="87"/>
      <c r="D24" s="87"/>
      <c r="E24" s="87"/>
      <c r="F24" s="96"/>
      <c r="G24" s="90"/>
      <c r="H24" s="90"/>
      <c r="I24" s="90"/>
      <c r="J24" s="90"/>
      <c r="K24" s="90"/>
      <c r="L24" s="90"/>
    </row>
    <row r="25" spans="2:12" customFormat="1" ht="15.75">
      <c r="B25" s="67" t="s">
        <v>267</v>
      </c>
      <c r="C25" s="89"/>
      <c r="D25" s="89"/>
      <c r="E25" s="89"/>
      <c r="F25" s="100"/>
      <c r="G25" s="116"/>
      <c r="H25" s="116"/>
      <c r="I25" s="116"/>
      <c r="J25" s="116"/>
      <c r="K25" s="116"/>
      <c r="L25" s="116"/>
    </row>
    <row r="26" spans="2:12" customFormat="1" ht="15.75">
      <c r="B26" s="59" t="s">
        <v>235</v>
      </c>
      <c r="C26" s="87"/>
      <c r="D26" s="87"/>
      <c r="E26" s="87"/>
      <c r="F26" s="96"/>
      <c r="G26" s="90"/>
      <c r="H26" s="90"/>
      <c r="I26" s="90"/>
      <c r="J26" s="90"/>
      <c r="K26" s="90"/>
      <c r="L26" s="90"/>
    </row>
    <row r="27" spans="2:12" customFormat="1" ht="15.75">
      <c r="B27" s="67" t="s">
        <v>267</v>
      </c>
      <c r="C27" s="89"/>
      <c r="D27" s="89"/>
      <c r="E27" s="89"/>
      <c r="F27" s="100"/>
      <c r="G27" s="116"/>
      <c r="H27" s="116"/>
      <c r="I27" s="116"/>
      <c r="J27" s="116"/>
      <c r="K27" s="116"/>
      <c r="L27" s="116"/>
    </row>
    <row r="28" spans="2:12" customFormat="1" ht="15.75">
      <c r="B28" s="59" t="s">
        <v>231</v>
      </c>
      <c r="C28" s="87"/>
      <c r="D28" s="87"/>
      <c r="E28" s="87"/>
      <c r="F28" s="96"/>
      <c r="G28" s="90"/>
      <c r="H28" s="90"/>
      <c r="I28" s="90"/>
      <c r="J28" s="90"/>
      <c r="K28" s="90"/>
      <c r="L28" s="90"/>
    </row>
    <row r="29" spans="2:12" customFormat="1" ht="15.75">
      <c r="B29" s="67" t="s">
        <v>267</v>
      </c>
      <c r="C29" s="89"/>
      <c r="D29" s="89"/>
      <c r="E29" s="89"/>
      <c r="F29" s="100"/>
      <c r="G29" s="116"/>
      <c r="H29" s="116"/>
      <c r="I29" s="116"/>
      <c r="J29" s="116"/>
      <c r="K29" s="116"/>
      <c r="L29" s="116"/>
    </row>
    <row r="30" spans="2:12" customFormat="1" ht="15.75">
      <c r="B30" s="59" t="s">
        <v>232</v>
      </c>
      <c r="C30" s="87"/>
      <c r="D30" s="87"/>
      <c r="E30" s="87"/>
      <c r="F30" s="96"/>
      <c r="G30" s="90"/>
      <c r="H30" s="90"/>
      <c r="I30" s="90"/>
      <c r="J30" s="90"/>
      <c r="K30" s="90"/>
      <c r="L30" s="90"/>
    </row>
    <row r="31" spans="2:12" customFormat="1" ht="15.75">
      <c r="B31" s="67" t="s">
        <v>267</v>
      </c>
      <c r="C31" s="89"/>
      <c r="D31" s="89"/>
      <c r="E31" s="89"/>
      <c r="F31" s="100"/>
      <c r="G31" s="116"/>
      <c r="H31" s="116"/>
      <c r="I31" s="116"/>
      <c r="J31" s="116"/>
      <c r="K31" s="116"/>
      <c r="L31" s="116"/>
    </row>
    <row r="32" spans="2:12" customFormat="1" ht="15.75">
      <c r="B32" s="59" t="s">
        <v>73</v>
      </c>
      <c r="C32" s="87"/>
      <c r="D32" s="87"/>
      <c r="E32" s="87"/>
      <c r="F32" s="96"/>
      <c r="G32" s="90"/>
      <c r="H32" s="90"/>
      <c r="I32" s="90"/>
      <c r="J32" s="90"/>
      <c r="K32" s="90"/>
      <c r="L32" s="90"/>
    </row>
    <row r="33" spans="1:12" customFormat="1" ht="15.75">
      <c r="B33" s="121" t="s">
        <v>267</v>
      </c>
      <c r="C33" s="89"/>
      <c r="D33" s="89"/>
      <c r="E33" s="89"/>
      <c r="F33" s="100"/>
      <c r="G33" s="116"/>
      <c r="H33" s="116"/>
      <c r="I33" s="116"/>
      <c r="J33" s="116"/>
      <c r="K33" s="116"/>
      <c r="L33" s="116"/>
    </row>
    <row r="34" spans="1:12" customFormat="1">
      <c r="A34" s="1"/>
      <c r="B34" s="113" t="s">
        <v>259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3" t="s">
        <v>142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3" t="s">
        <v>255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3" t="s">
        <v>256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48:XFD1048576 A34:L37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rgb="FFFF0000"/>
    <pageSetUpPr fitToPage="1"/>
  </sheetPr>
  <dimension ref="A1:AM521"/>
  <sheetViews>
    <sheetView rightToLeft="1" topLeftCell="A7" workbookViewId="0">
      <selection activeCell="B25" sqref="B25:F2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7109375" style="2" bestFit="1" customWidth="1"/>
    <col min="4" max="4" width="11.7109375" style="2" bestFit="1" customWidth="1"/>
    <col min="5" max="5" width="7.42578125" style="1" bestFit="1" customWidth="1"/>
    <col min="6" max="6" width="11.7109375" style="1" bestFit="1" customWidth="1"/>
    <col min="7" max="7" width="12.5703125" style="1" bestFit="1" customWidth="1"/>
    <col min="8" max="8" width="6.42578125" style="1" customWidth="1"/>
    <col min="9" max="9" width="7.5703125" style="1" bestFit="1" customWidth="1"/>
    <col min="10" max="10" width="13.14062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1" t="s">
        <v>276</v>
      </c>
    </row>
    <row r="2" spans="2:13">
      <c r="B2" s="81" t="s">
        <v>277</v>
      </c>
    </row>
    <row r="3" spans="2:13">
      <c r="B3" s="81" t="s">
        <v>278</v>
      </c>
    </row>
    <row r="4" spans="2:13">
      <c r="B4" s="81" t="s">
        <v>279</v>
      </c>
    </row>
    <row r="5" spans="2:13">
      <c r="B5" s="82"/>
    </row>
    <row r="6" spans="2:13" ht="26.25" customHeight="1">
      <c r="B6" s="131" t="s">
        <v>207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3" s="3" customFormat="1" ht="63">
      <c r="B7" s="12" t="s">
        <v>145</v>
      </c>
      <c r="C7" s="13" t="s">
        <v>48</v>
      </c>
      <c r="D7" s="13" t="s">
        <v>147</v>
      </c>
      <c r="E7" s="13" t="s">
        <v>15</v>
      </c>
      <c r="F7" s="13" t="s">
        <v>82</v>
      </c>
      <c r="G7" s="13" t="s">
        <v>131</v>
      </c>
      <c r="H7" s="13" t="s">
        <v>17</v>
      </c>
      <c r="I7" s="13" t="s">
        <v>19</v>
      </c>
      <c r="J7" s="13" t="s">
        <v>75</v>
      </c>
      <c r="K7" s="13" t="s">
        <v>181</v>
      </c>
      <c r="L7" s="14" t="s">
        <v>182</v>
      </c>
      <c r="M7" s="1"/>
    </row>
    <row r="8" spans="2:13" s="3" customFormat="1" ht="28.5" customHeight="1">
      <c r="B8" s="15"/>
      <c r="C8" s="16"/>
      <c r="D8" s="16"/>
      <c r="E8" s="16"/>
      <c r="F8" s="16"/>
      <c r="G8" s="16"/>
      <c r="H8" s="16" t="s">
        <v>20</v>
      </c>
      <c r="I8" s="16" t="s">
        <v>20</v>
      </c>
      <c r="J8" s="16" t="s">
        <v>252</v>
      </c>
      <c r="K8" s="16" t="s">
        <v>20</v>
      </c>
      <c r="L8" s="17" t="s">
        <v>20</v>
      </c>
    </row>
    <row r="9" spans="2:13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3" t="s">
        <v>10</v>
      </c>
    </row>
    <row r="10" spans="2:13" s="4" customFormat="1" ht="18" customHeight="1">
      <c r="B10" s="56" t="s">
        <v>47</v>
      </c>
      <c r="C10" s="84"/>
      <c r="D10" s="85"/>
      <c r="E10" s="85"/>
      <c r="F10" s="85"/>
      <c r="G10" s="85"/>
      <c r="H10" s="83"/>
      <c r="I10" s="83"/>
      <c r="J10" s="83">
        <v>39116.81</v>
      </c>
      <c r="K10" s="83"/>
      <c r="L10" s="83">
        <v>7.84</v>
      </c>
    </row>
    <row r="11" spans="2:13" customFormat="1" ht="15.75">
      <c r="B11" s="57" t="s">
        <v>243</v>
      </c>
      <c r="C11" s="87"/>
      <c r="D11" s="87"/>
      <c r="E11" s="87"/>
      <c r="F11" s="87"/>
      <c r="G11" s="87"/>
      <c r="H11" s="90"/>
      <c r="I11" s="90"/>
      <c r="J11" s="90">
        <v>39116.81</v>
      </c>
      <c r="K11" s="90"/>
      <c r="L11" s="90">
        <v>7.84</v>
      </c>
    </row>
    <row r="12" spans="2:13" customFormat="1" ht="15.75">
      <c r="B12" s="57" t="s">
        <v>266</v>
      </c>
      <c r="C12" s="87"/>
      <c r="D12" s="87"/>
      <c r="E12" s="87"/>
      <c r="F12" s="87"/>
      <c r="G12" s="87"/>
      <c r="H12" s="90"/>
      <c r="I12" s="90"/>
      <c r="J12" s="90">
        <v>1280.1500000000001</v>
      </c>
      <c r="K12" s="90"/>
      <c r="L12" s="90">
        <v>0.26</v>
      </c>
    </row>
    <row r="13" spans="2:13" customFormat="1" ht="15.75">
      <c r="B13" s="58" t="s">
        <v>548</v>
      </c>
      <c r="C13" s="88">
        <v>9020003</v>
      </c>
      <c r="D13" s="88">
        <v>10</v>
      </c>
      <c r="E13" s="89" t="s">
        <v>555</v>
      </c>
      <c r="F13" s="88" t="s">
        <v>298</v>
      </c>
      <c r="G13" s="88" t="s">
        <v>176</v>
      </c>
      <c r="H13" s="91">
        <v>0</v>
      </c>
      <c r="I13" s="91">
        <v>0</v>
      </c>
      <c r="J13" s="91">
        <v>268.7</v>
      </c>
      <c r="K13" s="91">
        <f>J13*100/$J$10</f>
        <v>0.68691695462896907</v>
      </c>
      <c r="L13" s="91">
        <f>J13*100/498993.91</f>
        <v>5.3848352578090584E-2</v>
      </c>
    </row>
    <row r="14" spans="2:13" customFormat="1" ht="15.75">
      <c r="B14" s="58" t="s">
        <v>549</v>
      </c>
      <c r="C14" s="88">
        <v>9020008</v>
      </c>
      <c r="D14" s="88">
        <v>12</v>
      </c>
      <c r="E14" s="89" t="s">
        <v>555</v>
      </c>
      <c r="F14" s="88" t="s">
        <v>298</v>
      </c>
      <c r="G14" s="88" t="s">
        <v>176</v>
      </c>
      <c r="H14" s="91">
        <v>0</v>
      </c>
      <c r="I14" s="91">
        <v>0</v>
      </c>
      <c r="J14" s="91">
        <v>96.46</v>
      </c>
      <c r="K14" s="91">
        <f t="shared" ref="K14:K18" si="0">J14*100/$J$10</f>
        <v>0.24659475044105081</v>
      </c>
      <c r="L14" s="91">
        <f t="shared" ref="L14:L19" si="1">J14*100/498993.91</f>
        <v>1.9330897244818079E-2</v>
      </c>
    </row>
    <row r="15" spans="2:13" customFormat="1" ht="15.75">
      <c r="B15" s="58" t="s">
        <v>550</v>
      </c>
      <c r="C15" s="88">
        <v>9020009</v>
      </c>
      <c r="D15" s="88">
        <v>31</v>
      </c>
      <c r="E15" s="89" t="s">
        <v>556</v>
      </c>
      <c r="F15" s="88" t="s">
        <v>298</v>
      </c>
      <c r="G15" s="88" t="s">
        <v>176</v>
      </c>
      <c r="H15" s="91">
        <v>0</v>
      </c>
      <c r="I15" s="91">
        <v>0</v>
      </c>
      <c r="J15" s="91">
        <v>33.46</v>
      </c>
      <c r="K15" s="91">
        <f t="shared" si="0"/>
        <v>8.5538672504225172E-2</v>
      </c>
      <c r="L15" s="91">
        <f t="shared" si="1"/>
        <v>6.7054926582170117E-3</v>
      </c>
    </row>
    <row r="16" spans="2:13" customFormat="1" ht="15.75">
      <c r="B16" s="58" t="s">
        <v>550</v>
      </c>
      <c r="C16" s="88">
        <v>9020014</v>
      </c>
      <c r="D16" s="88">
        <v>31</v>
      </c>
      <c r="E16" s="89" t="s">
        <v>556</v>
      </c>
      <c r="F16" s="88" t="s">
        <v>298</v>
      </c>
      <c r="G16" s="88" t="s">
        <v>176</v>
      </c>
      <c r="H16" s="91">
        <v>0</v>
      </c>
      <c r="I16" s="91">
        <v>0</v>
      </c>
      <c r="J16" s="91">
        <v>840.6</v>
      </c>
      <c r="K16" s="91">
        <f t="shared" si="0"/>
        <v>2.1489482398999304</v>
      </c>
      <c r="L16" s="91">
        <f t="shared" si="1"/>
        <v>0.16845896976979138</v>
      </c>
    </row>
    <row r="17" spans="2:12" customFormat="1" ht="15.75">
      <c r="B17" s="58" t="s">
        <v>551</v>
      </c>
      <c r="C17" s="88">
        <v>9020012</v>
      </c>
      <c r="D17" s="88">
        <v>20</v>
      </c>
      <c r="E17" s="89" t="s">
        <v>555</v>
      </c>
      <c r="F17" s="88" t="s">
        <v>298</v>
      </c>
      <c r="G17" s="88" t="s">
        <v>176</v>
      </c>
      <c r="H17" s="91">
        <v>0</v>
      </c>
      <c r="I17" s="91">
        <v>0</v>
      </c>
      <c r="J17" s="91">
        <v>34.93</v>
      </c>
      <c r="K17" s="91">
        <f t="shared" si="0"/>
        <v>8.929664765608443E-2</v>
      </c>
      <c r="L17" s="91">
        <f t="shared" si="1"/>
        <v>7.0000854319043695E-3</v>
      </c>
    </row>
    <row r="18" spans="2:12" customFormat="1" ht="15.75">
      <c r="B18" s="58" t="s">
        <v>552</v>
      </c>
      <c r="C18" s="88">
        <v>9010005</v>
      </c>
      <c r="D18" s="88">
        <v>570009449</v>
      </c>
      <c r="E18" s="88">
        <v>0</v>
      </c>
      <c r="F18" s="88" t="s">
        <v>281</v>
      </c>
      <c r="G18" s="88" t="s">
        <v>176</v>
      </c>
      <c r="H18" s="91">
        <v>0</v>
      </c>
      <c r="I18" s="91">
        <v>0</v>
      </c>
      <c r="J18" s="91">
        <v>6</v>
      </c>
      <c r="K18" s="91">
        <f t="shared" si="0"/>
        <v>1.533867408922149E-2</v>
      </c>
      <c r="L18" s="91">
        <f t="shared" si="1"/>
        <v>1.2024194844381969E-3</v>
      </c>
    </row>
    <row r="19" spans="2:12" customFormat="1" ht="15.75">
      <c r="B19" s="58" t="s">
        <v>553</v>
      </c>
      <c r="C19" s="88">
        <v>9020002</v>
      </c>
      <c r="D19" s="88">
        <v>512199381</v>
      </c>
      <c r="E19" s="88">
        <v>0</v>
      </c>
      <c r="F19" s="88" t="s">
        <v>281</v>
      </c>
      <c r="G19" s="88" t="s">
        <v>176</v>
      </c>
      <c r="H19" s="91">
        <v>0</v>
      </c>
      <c r="I19" s="91">
        <v>0</v>
      </c>
      <c r="J19" s="91"/>
      <c r="K19" s="91">
        <f>J19*100/$J$10</f>
        <v>0</v>
      </c>
      <c r="L19" s="91">
        <f t="shared" si="1"/>
        <v>0</v>
      </c>
    </row>
    <row r="20" spans="2:12" customFormat="1" ht="15.75">
      <c r="B20" s="57" t="s">
        <v>268</v>
      </c>
      <c r="C20" s="87"/>
      <c r="D20" s="87"/>
      <c r="E20" s="87"/>
      <c r="F20" s="87"/>
      <c r="G20" s="87"/>
      <c r="H20" s="90"/>
      <c r="I20" s="90"/>
      <c r="J20" s="90">
        <v>4466.26</v>
      </c>
      <c r="K20" s="90"/>
      <c r="L20" s="90">
        <v>0.9</v>
      </c>
    </row>
    <row r="21" spans="2:12" customFormat="1" ht="15.75">
      <c r="B21" s="58" t="s">
        <v>554</v>
      </c>
      <c r="C21" s="88">
        <v>1</v>
      </c>
      <c r="D21" s="88">
        <v>512199381</v>
      </c>
      <c r="E21" s="88">
        <v>0</v>
      </c>
      <c r="F21" s="88" t="s">
        <v>281</v>
      </c>
      <c r="G21" s="88" t="s">
        <v>175</v>
      </c>
      <c r="H21" s="91">
        <v>0</v>
      </c>
      <c r="I21" s="91">
        <v>0</v>
      </c>
      <c r="J21" s="91">
        <v>4466.26</v>
      </c>
      <c r="K21" s="91">
        <v>11.42</v>
      </c>
      <c r="L21" s="91">
        <v>0.9</v>
      </c>
    </row>
    <row r="22" spans="2:12" customFormat="1" ht="15.75">
      <c r="B22" s="57" t="s">
        <v>269</v>
      </c>
      <c r="C22" s="87"/>
      <c r="D22" s="87"/>
      <c r="E22" s="87"/>
      <c r="F22" s="87"/>
      <c r="G22" s="87"/>
      <c r="H22" s="90"/>
      <c r="I22" s="90"/>
      <c r="J22" s="90">
        <v>22129.08</v>
      </c>
      <c r="K22" s="90"/>
      <c r="L22" s="90">
        <v>4.43</v>
      </c>
    </row>
    <row r="23" spans="2:12" customFormat="1" ht="15.75">
      <c r="B23" s="58" t="s">
        <v>270</v>
      </c>
      <c r="C23" s="88">
        <v>11</v>
      </c>
      <c r="D23" s="88">
        <v>512199381</v>
      </c>
      <c r="E23" s="88">
        <v>0</v>
      </c>
      <c r="F23" s="88" t="s">
        <v>281</v>
      </c>
      <c r="G23" s="88" t="s">
        <v>176</v>
      </c>
      <c r="H23" s="91">
        <v>0</v>
      </c>
      <c r="I23" s="91">
        <v>0</v>
      </c>
      <c r="J23" s="91">
        <v>22129.08</v>
      </c>
      <c r="K23" s="91">
        <v>56.57</v>
      </c>
      <c r="L23" s="91">
        <v>4.43</v>
      </c>
    </row>
    <row r="24" spans="2:12" customFormat="1" ht="15.75">
      <c r="B24" s="57" t="s">
        <v>271</v>
      </c>
      <c r="C24" s="87"/>
      <c r="D24" s="87"/>
      <c r="E24" s="87"/>
      <c r="F24" s="87"/>
      <c r="G24" s="87"/>
      <c r="H24" s="90"/>
      <c r="I24" s="90"/>
      <c r="J24" s="90">
        <v>11241.32</v>
      </c>
      <c r="K24" s="90"/>
      <c r="L24" s="90">
        <v>2.25</v>
      </c>
    </row>
    <row r="25" spans="2:12" customFormat="1" ht="15.75">
      <c r="B25" s="58" t="s">
        <v>272</v>
      </c>
      <c r="C25" s="88">
        <v>40</v>
      </c>
      <c r="D25" s="88">
        <v>20</v>
      </c>
      <c r="E25" s="89" t="s">
        <v>555</v>
      </c>
      <c r="F25" s="88" t="s">
        <v>298</v>
      </c>
      <c r="G25" s="88" t="s">
        <v>176</v>
      </c>
      <c r="H25" s="91">
        <v>0</v>
      </c>
      <c r="I25" s="91">
        <v>0</v>
      </c>
      <c r="J25" s="91">
        <v>11241.32</v>
      </c>
      <c r="K25" s="91">
        <v>28.74</v>
      </c>
      <c r="L25" s="91">
        <v>2.25</v>
      </c>
    </row>
    <row r="26" spans="2:12" customFormat="1" ht="15.75">
      <c r="B26" s="57" t="s">
        <v>273</v>
      </c>
      <c r="C26" s="87"/>
      <c r="D26" s="87"/>
      <c r="E26" s="87"/>
      <c r="F26" s="87"/>
      <c r="G26" s="87"/>
      <c r="H26" s="90"/>
      <c r="I26" s="90"/>
      <c r="J26" s="90"/>
      <c r="K26" s="90"/>
      <c r="L26" s="90"/>
    </row>
    <row r="27" spans="2:12" customFormat="1" ht="15.75">
      <c r="B27" s="58" t="s">
        <v>267</v>
      </c>
      <c r="C27" s="88"/>
      <c r="D27" s="88"/>
      <c r="E27" s="88"/>
      <c r="F27" s="88"/>
      <c r="G27" s="88"/>
      <c r="H27" s="91"/>
      <c r="I27" s="91"/>
      <c r="J27" s="91"/>
      <c r="K27" s="91"/>
      <c r="L27" s="91"/>
    </row>
    <row r="28" spans="2:12" customFormat="1" ht="15.75">
      <c r="B28" s="57" t="s">
        <v>274</v>
      </c>
      <c r="C28" s="87"/>
      <c r="D28" s="87"/>
      <c r="E28" s="87"/>
      <c r="F28" s="87"/>
      <c r="G28" s="87"/>
      <c r="H28" s="90"/>
      <c r="I28" s="90"/>
      <c r="J28" s="90"/>
      <c r="K28" s="90"/>
      <c r="L28" s="90"/>
    </row>
    <row r="29" spans="2:12" customFormat="1" ht="15.75">
      <c r="B29" s="58" t="s">
        <v>267</v>
      </c>
      <c r="C29" s="88"/>
      <c r="D29" s="88"/>
      <c r="E29" s="88"/>
      <c r="F29" s="88"/>
      <c r="G29" s="88"/>
      <c r="H29" s="91"/>
      <c r="I29" s="91"/>
      <c r="J29" s="91"/>
      <c r="K29" s="91"/>
      <c r="L29" s="91"/>
    </row>
    <row r="30" spans="2:12" customFormat="1" ht="15.75">
      <c r="B30" s="57" t="s">
        <v>275</v>
      </c>
      <c r="C30" s="87"/>
      <c r="D30" s="87"/>
      <c r="E30" s="87"/>
      <c r="F30" s="87"/>
      <c r="G30" s="87"/>
      <c r="H30" s="90"/>
      <c r="I30" s="90"/>
      <c r="J30" s="90"/>
      <c r="K30" s="90"/>
      <c r="L30" s="90"/>
    </row>
    <row r="31" spans="2:12" customFormat="1" ht="15.75">
      <c r="B31" s="58" t="s">
        <v>267</v>
      </c>
      <c r="C31" s="88"/>
      <c r="D31" s="88"/>
      <c r="E31" s="88"/>
      <c r="F31" s="88"/>
      <c r="G31" s="88"/>
      <c r="H31" s="91"/>
      <c r="I31" s="91"/>
      <c r="J31" s="91"/>
      <c r="K31" s="91"/>
      <c r="L31" s="91"/>
    </row>
    <row r="32" spans="2:12" customFormat="1" ht="15.75">
      <c r="B32" s="57" t="s">
        <v>242</v>
      </c>
      <c r="C32" s="87"/>
      <c r="D32" s="87"/>
      <c r="E32" s="87"/>
      <c r="F32" s="87"/>
      <c r="G32" s="87"/>
      <c r="H32" s="90"/>
      <c r="I32" s="90"/>
      <c r="J32" s="90"/>
      <c r="K32" s="90"/>
      <c r="L32" s="90"/>
    </row>
    <row r="33" spans="1:12" customFormat="1" ht="15.75">
      <c r="B33" s="57" t="s">
        <v>268</v>
      </c>
      <c r="C33" s="87"/>
      <c r="D33" s="87"/>
      <c r="E33" s="87"/>
      <c r="F33" s="87"/>
      <c r="G33" s="87"/>
      <c r="H33" s="90"/>
      <c r="I33" s="90"/>
      <c r="J33" s="90"/>
      <c r="K33" s="90"/>
      <c r="L33" s="90"/>
    </row>
    <row r="34" spans="1:12" customFormat="1" ht="15.75">
      <c r="B34" s="58" t="s">
        <v>267</v>
      </c>
      <c r="C34" s="88"/>
      <c r="D34" s="88"/>
      <c r="E34" s="88"/>
      <c r="F34" s="88"/>
      <c r="G34" s="88"/>
      <c r="H34" s="91"/>
      <c r="I34" s="91"/>
      <c r="J34" s="91"/>
      <c r="K34" s="91"/>
      <c r="L34" s="91"/>
    </row>
    <row r="35" spans="1:12" customFormat="1" ht="15.75">
      <c r="B35" s="57" t="s">
        <v>275</v>
      </c>
      <c r="C35" s="87"/>
      <c r="D35" s="87"/>
      <c r="E35" s="87"/>
      <c r="F35" s="87"/>
      <c r="G35" s="87"/>
      <c r="H35" s="90"/>
      <c r="I35" s="90"/>
      <c r="J35" s="90"/>
      <c r="K35" s="90"/>
      <c r="L35" s="90"/>
    </row>
    <row r="36" spans="1:12" customFormat="1" ht="15.75">
      <c r="B36" s="114" t="s">
        <v>267</v>
      </c>
      <c r="C36" s="88"/>
      <c r="D36" s="88"/>
      <c r="E36" s="88"/>
      <c r="F36" s="88"/>
      <c r="G36" s="88"/>
      <c r="H36" s="91"/>
      <c r="I36" s="91"/>
      <c r="J36" s="91"/>
      <c r="K36" s="91"/>
      <c r="L36" s="91"/>
    </row>
    <row r="37" spans="1:12" customFormat="1">
      <c r="A37" s="1"/>
      <c r="B37" s="113" t="s">
        <v>259</v>
      </c>
      <c r="C37" s="2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D517" s="1"/>
    </row>
    <row r="518" spans="4:5">
      <c r="D518" s="1"/>
    </row>
    <row r="519" spans="4:5">
      <c r="D519" s="1"/>
    </row>
    <row r="520" spans="4:5">
      <c r="D520" s="1"/>
    </row>
    <row r="521" spans="4:5">
      <c r="E521" s="2"/>
    </row>
  </sheetData>
  <mergeCells count="1">
    <mergeCell ref="B6:L6"/>
  </mergeCells>
  <phoneticPr fontId="3" type="noConversion"/>
  <dataValidations count="1">
    <dataValidation allowBlank="1" showInputMessage="1" showErrorMessage="1" sqref="E10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A1:AW564"/>
  <sheetViews>
    <sheetView rightToLeft="1" topLeftCell="A10" workbookViewId="0">
      <selection activeCell="F22" sqref="F2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8.85546875" style="2" customWidth="1"/>
    <col min="5" max="5" width="9.85546875" style="1" bestFit="1" customWidth="1"/>
    <col min="6" max="6" width="11.7109375" style="1" customWidth="1"/>
    <col min="7" max="7" width="18.42578125" style="1" bestFit="1" customWidth="1"/>
    <col min="8" max="8" width="7.28515625" style="1" customWidth="1"/>
    <col min="9" max="9" width="10.5703125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1" t="s">
        <v>276</v>
      </c>
    </row>
    <row r="2" spans="2:49">
      <c r="B2" s="81" t="s">
        <v>277</v>
      </c>
    </row>
    <row r="3" spans="2:49">
      <c r="B3" s="81" t="s">
        <v>278</v>
      </c>
    </row>
    <row r="4" spans="2:49">
      <c r="B4" s="81" t="s">
        <v>279</v>
      </c>
    </row>
    <row r="6" spans="2:49" ht="26.25" customHeight="1">
      <c r="B6" s="143" t="s">
        <v>209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49" ht="26.25" customHeight="1">
      <c r="B7" s="143" t="s">
        <v>129</v>
      </c>
      <c r="C7" s="144"/>
      <c r="D7" s="144"/>
      <c r="E7" s="144"/>
      <c r="F7" s="144"/>
      <c r="G7" s="144"/>
      <c r="H7" s="144"/>
      <c r="I7" s="144"/>
      <c r="J7" s="144"/>
      <c r="K7" s="145"/>
    </row>
    <row r="8" spans="2:49" s="3" customFormat="1" ht="63">
      <c r="B8" s="20" t="s">
        <v>146</v>
      </c>
      <c r="C8" s="25" t="s">
        <v>48</v>
      </c>
      <c r="D8" s="48" t="s">
        <v>81</v>
      </c>
      <c r="E8" s="25" t="s">
        <v>131</v>
      </c>
      <c r="F8" s="25" t="s">
        <v>132</v>
      </c>
      <c r="G8" s="25" t="s">
        <v>258</v>
      </c>
      <c r="H8" s="25" t="s">
        <v>254</v>
      </c>
      <c r="I8" s="25" t="s">
        <v>140</v>
      </c>
      <c r="J8" s="48" t="s">
        <v>181</v>
      </c>
      <c r="K8" s="26" t="s">
        <v>183</v>
      </c>
      <c r="L8" s="1"/>
      <c r="AW8" s="1"/>
    </row>
    <row r="9" spans="2:49" s="3" customFormat="1" ht="22.5" customHeight="1">
      <c r="B9" s="15"/>
      <c r="C9" s="16"/>
      <c r="D9" s="16"/>
      <c r="E9" s="16"/>
      <c r="F9" s="16" t="s">
        <v>22</v>
      </c>
      <c r="G9" s="16" t="s">
        <v>260</v>
      </c>
      <c r="H9" s="16" t="s">
        <v>76</v>
      </c>
      <c r="I9" s="16" t="s">
        <v>252</v>
      </c>
      <c r="J9" s="27" t="s">
        <v>20</v>
      </c>
      <c r="K9" s="17" t="s">
        <v>20</v>
      </c>
      <c r="AW9" s="1"/>
    </row>
    <row r="10" spans="2:49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3" t="s">
        <v>8</v>
      </c>
      <c r="K10" s="63" t="s">
        <v>9</v>
      </c>
      <c r="AW10" s="1"/>
    </row>
    <row r="11" spans="2:49" s="4" customFormat="1" ht="18" customHeight="1">
      <c r="B11" s="56" t="s">
        <v>61</v>
      </c>
      <c r="C11" s="84"/>
      <c r="D11" s="84"/>
      <c r="E11" s="84"/>
      <c r="F11" s="95"/>
      <c r="G11" s="83">
        <v>-21423000</v>
      </c>
      <c r="H11" s="83"/>
      <c r="I11" s="83">
        <v>-781.32</v>
      </c>
      <c r="J11" s="83"/>
      <c r="K11" s="83">
        <v>-0.16</v>
      </c>
      <c r="AW11" s="1"/>
    </row>
    <row r="12" spans="2:49" customFormat="1" ht="19.5" customHeight="1">
      <c r="B12" s="59" t="s">
        <v>527</v>
      </c>
      <c r="C12" s="87"/>
      <c r="D12" s="87"/>
      <c r="E12" s="87"/>
      <c r="F12" s="96"/>
      <c r="G12" s="90">
        <v>-21423000</v>
      </c>
      <c r="H12" s="90"/>
      <c r="I12" s="90">
        <v>-781.32</v>
      </c>
      <c r="J12" s="90"/>
      <c r="K12" s="90">
        <v>-0.16</v>
      </c>
    </row>
    <row r="13" spans="2:49" customFormat="1" ht="15.75">
      <c r="B13" s="59" t="s">
        <v>230</v>
      </c>
      <c r="C13" s="87"/>
      <c r="D13" s="87"/>
      <c r="E13" s="87"/>
      <c r="F13" s="96"/>
      <c r="G13" s="90"/>
      <c r="H13" s="90"/>
      <c r="I13" s="90"/>
      <c r="J13" s="90"/>
      <c r="K13" s="90"/>
    </row>
    <row r="14" spans="2:49" customFormat="1" ht="15.75">
      <c r="B14" s="67" t="s">
        <v>267</v>
      </c>
      <c r="C14" s="89"/>
      <c r="D14" s="89"/>
      <c r="E14" s="89"/>
      <c r="F14" s="100"/>
      <c r="G14" s="116"/>
      <c r="H14" s="116"/>
      <c r="I14" s="116"/>
      <c r="J14" s="116"/>
      <c r="K14" s="116"/>
    </row>
    <row r="15" spans="2:49" customFormat="1" ht="15.75">
      <c r="B15" s="59" t="s">
        <v>526</v>
      </c>
      <c r="C15" s="87"/>
      <c r="D15" s="87"/>
      <c r="E15" s="87"/>
      <c r="F15" s="96"/>
      <c r="G15" s="90">
        <v>-21423000</v>
      </c>
      <c r="H15" s="90"/>
      <c r="I15" s="90">
        <v>-781.32</v>
      </c>
      <c r="J15" s="90"/>
      <c r="K15" s="90">
        <v>-0.16</v>
      </c>
    </row>
    <row r="16" spans="2:49" customFormat="1" ht="15.75">
      <c r="B16" s="67" t="s">
        <v>528</v>
      </c>
      <c r="C16" s="89">
        <v>9902958</v>
      </c>
      <c r="D16" s="89" t="s">
        <v>529</v>
      </c>
      <c r="E16" s="89" t="s">
        <v>176</v>
      </c>
      <c r="F16" s="100">
        <v>43383</v>
      </c>
      <c r="G16" s="116">
        <v>-3940000</v>
      </c>
      <c r="H16" s="116">
        <v>13.6333</v>
      </c>
      <c r="I16" s="116">
        <v>-537.15</v>
      </c>
      <c r="J16" s="116">
        <v>68.75</v>
      </c>
      <c r="K16" s="116">
        <v>-0.11</v>
      </c>
    </row>
    <row r="17" spans="2:11" customFormat="1" ht="15.75">
      <c r="B17" s="67" t="s">
        <v>530</v>
      </c>
      <c r="C17" s="89">
        <v>9903071</v>
      </c>
      <c r="D17" s="89" t="s">
        <v>529</v>
      </c>
      <c r="E17" s="89" t="s">
        <v>176</v>
      </c>
      <c r="F17" s="100">
        <v>43425</v>
      </c>
      <c r="G17" s="116">
        <v>-6165000</v>
      </c>
      <c r="H17" s="116">
        <v>2.5061</v>
      </c>
      <c r="I17" s="116">
        <v>-154.5</v>
      </c>
      <c r="J17" s="116">
        <v>19.77</v>
      </c>
      <c r="K17" s="116">
        <v>-0.03</v>
      </c>
    </row>
    <row r="18" spans="2:11" customFormat="1" ht="15.75">
      <c r="B18" s="67" t="s">
        <v>531</v>
      </c>
      <c r="C18" s="89">
        <v>99031411</v>
      </c>
      <c r="D18" s="89" t="s">
        <v>529</v>
      </c>
      <c r="E18" s="89" t="s">
        <v>176</v>
      </c>
      <c r="F18" s="100">
        <v>43447</v>
      </c>
      <c r="G18" s="116">
        <v>-9818000</v>
      </c>
      <c r="H18" s="116">
        <v>0.51390000000000002</v>
      </c>
      <c r="I18" s="116">
        <v>-50.46</v>
      </c>
      <c r="J18" s="116">
        <v>6.46</v>
      </c>
      <c r="K18" s="116">
        <v>-0.01</v>
      </c>
    </row>
    <row r="19" spans="2:11" customFormat="1" ht="15.75">
      <c r="B19" s="67" t="s">
        <v>532</v>
      </c>
      <c r="C19" s="89">
        <v>99031437</v>
      </c>
      <c r="D19" s="89" t="s">
        <v>529</v>
      </c>
      <c r="E19" s="89" t="s">
        <v>176</v>
      </c>
      <c r="F19" s="100">
        <v>43447</v>
      </c>
      <c r="G19" s="116">
        <v>-1500000</v>
      </c>
      <c r="H19" s="116">
        <v>2.6141000000000001</v>
      </c>
      <c r="I19" s="116">
        <v>-39.21</v>
      </c>
      <c r="J19" s="116">
        <v>5.0199999999999996</v>
      </c>
      <c r="K19" s="116">
        <v>-0.01</v>
      </c>
    </row>
    <row r="20" spans="2:11" customFormat="1" ht="15.75">
      <c r="B20" s="59" t="s">
        <v>234</v>
      </c>
      <c r="C20" s="87"/>
      <c r="D20" s="87"/>
      <c r="E20" s="87"/>
      <c r="F20" s="96"/>
      <c r="G20" s="90"/>
      <c r="H20" s="90"/>
      <c r="I20" s="90"/>
      <c r="J20" s="90"/>
      <c r="K20" s="90"/>
    </row>
    <row r="21" spans="2:11" customFormat="1" ht="15.75">
      <c r="B21" s="67" t="s">
        <v>267</v>
      </c>
      <c r="C21" s="89"/>
      <c r="D21" s="89"/>
      <c r="E21" s="89"/>
      <c r="F21" s="100"/>
      <c r="G21" s="116"/>
      <c r="H21" s="116"/>
      <c r="I21" s="116"/>
      <c r="J21" s="116"/>
      <c r="K21" s="116"/>
    </row>
    <row r="22" spans="2:11" customFormat="1" ht="15.75">
      <c r="B22" s="59" t="s">
        <v>231</v>
      </c>
      <c r="C22" s="87"/>
      <c r="D22" s="87"/>
      <c r="E22" s="87"/>
      <c r="F22" s="96"/>
      <c r="G22" s="90"/>
      <c r="H22" s="90"/>
      <c r="I22" s="90"/>
      <c r="J22" s="90"/>
      <c r="K22" s="90"/>
    </row>
    <row r="23" spans="2:11" customFormat="1" ht="15.75">
      <c r="B23" s="67" t="s">
        <v>267</v>
      </c>
      <c r="C23" s="89"/>
      <c r="D23" s="89"/>
      <c r="E23" s="89"/>
      <c r="F23" s="100"/>
      <c r="G23" s="116"/>
      <c r="H23" s="116"/>
      <c r="I23" s="116"/>
      <c r="J23" s="116"/>
      <c r="K23" s="116"/>
    </row>
    <row r="24" spans="2:11" customFormat="1" ht="15.75">
      <c r="B24" s="59" t="s">
        <v>73</v>
      </c>
      <c r="C24" s="87"/>
      <c r="D24" s="87"/>
      <c r="E24" s="87"/>
      <c r="F24" s="96"/>
      <c r="G24" s="90"/>
      <c r="H24" s="90"/>
      <c r="I24" s="90"/>
      <c r="J24" s="90"/>
      <c r="K24" s="90"/>
    </row>
    <row r="25" spans="2:11" customFormat="1" ht="15.75">
      <c r="B25" s="67" t="s">
        <v>267</v>
      </c>
      <c r="C25" s="89"/>
      <c r="D25" s="89"/>
      <c r="E25" s="89"/>
      <c r="F25" s="100"/>
      <c r="G25" s="116"/>
      <c r="H25" s="116"/>
      <c r="I25" s="116"/>
      <c r="J25" s="116"/>
      <c r="K25" s="116"/>
    </row>
    <row r="26" spans="2:11" customFormat="1" ht="15.75">
      <c r="B26" s="59" t="s">
        <v>247</v>
      </c>
      <c r="C26" s="87"/>
      <c r="D26" s="87"/>
      <c r="E26" s="87"/>
      <c r="F26" s="96"/>
      <c r="G26" s="90"/>
      <c r="H26" s="90"/>
      <c r="I26" s="90"/>
      <c r="J26" s="90"/>
      <c r="K26" s="90"/>
    </row>
    <row r="27" spans="2:11" customFormat="1" ht="15.75">
      <c r="B27" s="59" t="s">
        <v>230</v>
      </c>
      <c r="C27" s="87"/>
      <c r="D27" s="87"/>
      <c r="E27" s="87"/>
      <c r="F27" s="96"/>
      <c r="G27" s="90"/>
      <c r="H27" s="90"/>
      <c r="I27" s="90"/>
      <c r="J27" s="90"/>
      <c r="K27" s="90"/>
    </row>
    <row r="28" spans="2:11" customFormat="1" ht="15.75">
      <c r="B28" s="67" t="s">
        <v>267</v>
      </c>
      <c r="C28" s="89"/>
      <c r="D28" s="89"/>
      <c r="E28" s="89"/>
      <c r="F28" s="100"/>
      <c r="G28" s="116"/>
      <c r="H28" s="116"/>
      <c r="I28" s="116"/>
      <c r="J28" s="116"/>
      <c r="K28" s="116"/>
    </row>
    <row r="29" spans="2:11" customFormat="1" ht="15.75">
      <c r="B29" s="59" t="s">
        <v>235</v>
      </c>
      <c r="C29" s="87"/>
      <c r="D29" s="87"/>
      <c r="E29" s="87"/>
      <c r="F29" s="96"/>
      <c r="G29" s="90"/>
      <c r="H29" s="90"/>
      <c r="I29" s="90"/>
      <c r="J29" s="90"/>
      <c r="K29" s="90"/>
    </row>
    <row r="30" spans="2:11" customFormat="1" ht="15.75">
      <c r="B30" s="67" t="s">
        <v>267</v>
      </c>
      <c r="C30" s="89"/>
      <c r="D30" s="89"/>
      <c r="E30" s="89"/>
      <c r="F30" s="100"/>
      <c r="G30" s="116"/>
      <c r="H30" s="116"/>
      <c r="I30" s="116"/>
      <c r="J30" s="116"/>
      <c r="K30" s="116"/>
    </row>
    <row r="31" spans="2:11" customFormat="1" ht="15.75">
      <c r="B31" s="59" t="s">
        <v>231</v>
      </c>
      <c r="C31" s="87"/>
      <c r="D31" s="87"/>
      <c r="E31" s="87"/>
      <c r="F31" s="96"/>
      <c r="G31" s="90"/>
      <c r="H31" s="90"/>
      <c r="I31" s="90"/>
      <c r="J31" s="90"/>
      <c r="K31" s="90"/>
    </row>
    <row r="32" spans="2:11" customFormat="1" ht="15.75">
      <c r="B32" s="67" t="s">
        <v>267</v>
      </c>
      <c r="C32" s="89"/>
      <c r="D32" s="89"/>
      <c r="E32" s="89"/>
      <c r="F32" s="100"/>
      <c r="G32" s="116"/>
      <c r="H32" s="116"/>
      <c r="I32" s="116"/>
      <c r="J32" s="116"/>
      <c r="K32" s="116"/>
    </row>
    <row r="33" spans="1:11" customFormat="1" ht="15.75">
      <c r="B33" s="59" t="s">
        <v>73</v>
      </c>
      <c r="C33" s="87"/>
      <c r="D33" s="87"/>
      <c r="E33" s="87"/>
      <c r="F33" s="96"/>
      <c r="G33" s="90"/>
      <c r="H33" s="90"/>
      <c r="I33" s="90"/>
      <c r="J33" s="90"/>
      <c r="K33" s="90"/>
    </row>
    <row r="34" spans="1:11" customFormat="1" ht="15.75">
      <c r="B34" s="121" t="s">
        <v>267</v>
      </c>
      <c r="C34" s="89"/>
      <c r="D34" s="89"/>
      <c r="E34" s="89"/>
      <c r="F34" s="100"/>
      <c r="G34" s="116"/>
      <c r="H34" s="116"/>
      <c r="I34" s="116"/>
      <c r="J34" s="116"/>
      <c r="K34" s="116"/>
    </row>
    <row r="35" spans="1:11" customFormat="1">
      <c r="A35" s="1"/>
      <c r="B35" s="113" t="s">
        <v>259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13" t="s">
        <v>142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13" t="s">
        <v>255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13" t="s">
        <v>256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>
      <c r="C45" s="1"/>
      <c r="D45" s="1"/>
    </row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5:XFD11 A45:XFD1048576 A35:K38"/>
  </dataValidations>
  <pageMargins left="0" right="0" top="0.5" bottom="0.5" header="0" footer="0.25"/>
  <pageSetup paperSize="9" scale="76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1">
    <tabColor indexed="43"/>
    <pageSetUpPr fitToPage="1"/>
  </sheetPr>
  <dimension ref="A1:BZ56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7.28515625" style="1" bestFit="1" customWidth="1"/>
    <col min="12" max="12" width="7.8554687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1" t="s">
        <v>276</v>
      </c>
    </row>
    <row r="2" spans="2:78">
      <c r="B2" s="81" t="s">
        <v>277</v>
      </c>
    </row>
    <row r="3" spans="2:78">
      <c r="B3" s="81" t="s">
        <v>278</v>
      </c>
    </row>
    <row r="4" spans="2:78">
      <c r="B4" s="81" t="s">
        <v>279</v>
      </c>
    </row>
    <row r="6" spans="2:78" ht="26.25" customHeight="1">
      <c r="B6" s="143" t="s">
        <v>209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</row>
    <row r="7" spans="2:78" ht="26.25" customHeight="1">
      <c r="B7" s="143" t="s">
        <v>130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5"/>
    </row>
    <row r="8" spans="2:78" s="3" customFormat="1" ht="63">
      <c r="B8" s="20" t="s">
        <v>146</v>
      </c>
      <c r="C8" s="25" t="s">
        <v>48</v>
      </c>
      <c r="D8" s="77" t="s">
        <v>58</v>
      </c>
      <c r="E8" s="25" t="s">
        <v>15</v>
      </c>
      <c r="F8" s="25" t="s">
        <v>82</v>
      </c>
      <c r="G8" s="25" t="s">
        <v>132</v>
      </c>
      <c r="H8" s="77" t="s">
        <v>18</v>
      </c>
      <c r="I8" s="25" t="s">
        <v>131</v>
      </c>
      <c r="J8" s="25" t="s">
        <v>17</v>
      </c>
      <c r="K8" s="25" t="s">
        <v>19</v>
      </c>
      <c r="L8" s="25" t="s">
        <v>258</v>
      </c>
      <c r="M8" s="25" t="s">
        <v>254</v>
      </c>
      <c r="N8" s="25" t="s">
        <v>140</v>
      </c>
      <c r="O8" s="25" t="s">
        <v>69</v>
      </c>
      <c r="P8" s="48" t="s">
        <v>181</v>
      </c>
      <c r="Q8" s="26" t="s">
        <v>183</v>
      </c>
      <c r="R8" s="1"/>
      <c r="S8" s="1"/>
      <c r="T8" s="1"/>
      <c r="U8" s="1"/>
      <c r="V8" s="1"/>
    </row>
    <row r="9" spans="2:78" s="3" customFormat="1" ht="18.75" customHeight="1">
      <c r="B9" s="15"/>
      <c r="C9" s="16"/>
      <c r="D9" s="16"/>
      <c r="E9" s="16"/>
      <c r="F9" s="16"/>
      <c r="G9" s="16" t="s">
        <v>22</v>
      </c>
      <c r="H9" s="16" t="s">
        <v>21</v>
      </c>
      <c r="I9" s="16"/>
      <c r="J9" s="16" t="s">
        <v>20</v>
      </c>
      <c r="K9" s="16" t="s">
        <v>20</v>
      </c>
      <c r="L9" s="16" t="s">
        <v>260</v>
      </c>
      <c r="M9" s="16" t="s">
        <v>76</v>
      </c>
      <c r="N9" s="16" t="s">
        <v>252</v>
      </c>
      <c r="O9" s="16" t="s">
        <v>20</v>
      </c>
      <c r="P9" s="27" t="s">
        <v>20</v>
      </c>
      <c r="Q9" s="17" t="s">
        <v>20</v>
      </c>
      <c r="R9" s="1"/>
      <c r="S9" s="1"/>
      <c r="T9" s="1"/>
      <c r="U9" s="1"/>
      <c r="V9" s="1"/>
    </row>
    <row r="10" spans="2:78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3" t="s">
        <v>14</v>
      </c>
      <c r="Q10" s="63" t="s">
        <v>143</v>
      </c>
      <c r="R10" s="1"/>
      <c r="S10" s="1"/>
      <c r="T10" s="1"/>
      <c r="U10" s="1"/>
      <c r="V10" s="1"/>
    </row>
    <row r="11" spans="2:78" s="4" customFormat="1" ht="18" customHeight="1">
      <c r="B11" s="56" t="s">
        <v>57</v>
      </c>
      <c r="C11" s="84"/>
      <c r="D11" s="84"/>
      <c r="E11" s="84"/>
      <c r="F11" s="84"/>
      <c r="G11" s="95"/>
      <c r="H11" s="84"/>
      <c r="I11" s="84"/>
      <c r="J11" s="83"/>
      <c r="K11" s="83"/>
      <c r="L11" s="83"/>
      <c r="M11" s="83"/>
      <c r="N11" s="83"/>
      <c r="O11" s="83"/>
      <c r="P11" s="83"/>
      <c r="Q11" s="83"/>
      <c r="R11" s="1"/>
      <c r="S11" s="1"/>
      <c r="T11" s="1"/>
      <c r="U11" s="1"/>
      <c r="V11" s="1"/>
      <c r="BZ11" s="1"/>
    </row>
    <row r="12" spans="2:78" customFormat="1" ht="18" customHeight="1">
      <c r="B12" s="59" t="s">
        <v>243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  <c r="Q12" s="90"/>
    </row>
    <row r="13" spans="2:78" customFormat="1" ht="15.75">
      <c r="B13" s="59" t="s">
        <v>55</v>
      </c>
      <c r="C13" s="87"/>
      <c r="D13" s="87"/>
      <c r="E13" s="87"/>
      <c r="F13" s="87"/>
      <c r="G13" s="96"/>
      <c r="H13" s="87"/>
      <c r="I13" s="87"/>
      <c r="J13" s="90"/>
      <c r="K13" s="90"/>
      <c r="L13" s="90"/>
      <c r="M13" s="90"/>
      <c r="N13" s="90"/>
      <c r="O13" s="90"/>
      <c r="P13" s="90"/>
      <c r="Q13" s="90"/>
    </row>
    <row r="14" spans="2:78" customFormat="1" ht="15.75">
      <c r="B14" s="67" t="s">
        <v>267</v>
      </c>
      <c r="C14" s="89"/>
      <c r="D14" s="89"/>
      <c r="E14" s="89"/>
      <c r="F14" s="89"/>
      <c r="G14" s="100"/>
      <c r="H14" s="89"/>
      <c r="I14" s="89"/>
      <c r="J14" s="116"/>
      <c r="K14" s="116"/>
      <c r="L14" s="116"/>
      <c r="M14" s="116"/>
      <c r="N14" s="116"/>
      <c r="O14" s="116"/>
      <c r="P14" s="116"/>
      <c r="Q14" s="116"/>
    </row>
    <row r="15" spans="2:78" customFormat="1" ht="15.75">
      <c r="B15" s="59" t="s">
        <v>56</v>
      </c>
      <c r="C15" s="87"/>
      <c r="D15" s="87"/>
      <c r="E15" s="87"/>
      <c r="F15" s="87"/>
      <c r="G15" s="96"/>
      <c r="H15" s="87"/>
      <c r="I15" s="87"/>
      <c r="J15" s="90"/>
      <c r="K15" s="90"/>
      <c r="L15" s="90"/>
      <c r="M15" s="90"/>
      <c r="N15" s="90"/>
      <c r="O15" s="90"/>
      <c r="P15" s="90"/>
      <c r="Q15" s="90"/>
    </row>
    <row r="16" spans="2:78" customFormat="1" ht="15.75">
      <c r="B16" s="67" t="s">
        <v>267</v>
      </c>
      <c r="C16" s="89"/>
      <c r="D16" s="89"/>
      <c r="E16" s="89"/>
      <c r="F16" s="89"/>
      <c r="G16" s="100"/>
      <c r="H16" s="89"/>
      <c r="I16" s="89"/>
      <c r="J16" s="116"/>
      <c r="K16" s="116"/>
      <c r="L16" s="116"/>
      <c r="M16" s="116"/>
      <c r="N16" s="116"/>
      <c r="O16" s="116"/>
      <c r="P16" s="116"/>
      <c r="Q16" s="116"/>
    </row>
    <row r="17" spans="1:17" customFormat="1" ht="15.75">
      <c r="B17" s="59" t="s">
        <v>74</v>
      </c>
      <c r="C17" s="87"/>
      <c r="D17" s="87"/>
      <c r="E17" s="87"/>
      <c r="F17" s="87"/>
      <c r="G17" s="96"/>
      <c r="H17" s="87"/>
      <c r="I17" s="87"/>
      <c r="J17" s="90"/>
      <c r="K17" s="90"/>
      <c r="L17" s="90"/>
      <c r="M17" s="90"/>
      <c r="N17" s="90"/>
      <c r="O17" s="90"/>
      <c r="P17" s="90"/>
      <c r="Q17" s="90"/>
    </row>
    <row r="18" spans="1:17" customFormat="1" ht="15.75">
      <c r="B18" s="67" t="s">
        <v>267</v>
      </c>
      <c r="C18" s="89"/>
      <c r="D18" s="89"/>
      <c r="E18" s="89"/>
      <c r="F18" s="89"/>
      <c r="G18" s="100"/>
      <c r="H18" s="89"/>
      <c r="I18" s="89"/>
      <c r="J18" s="116"/>
      <c r="K18" s="116"/>
      <c r="L18" s="116"/>
      <c r="M18" s="116"/>
      <c r="N18" s="116"/>
      <c r="O18" s="116"/>
      <c r="P18" s="116"/>
      <c r="Q18" s="116"/>
    </row>
    <row r="19" spans="1:17" customFormat="1" ht="15.75">
      <c r="B19" s="67" t="s">
        <v>267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  <c r="Q19" s="116"/>
    </row>
    <row r="20" spans="1:17" customFormat="1" ht="15.75">
      <c r="B20" s="67" t="s">
        <v>267</v>
      </c>
      <c r="C20" s="89"/>
      <c r="D20" s="89"/>
      <c r="E20" s="89"/>
      <c r="F20" s="89"/>
      <c r="G20" s="100"/>
      <c r="H20" s="89"/>
      <c r="I20" s="89"/>
      <c r="J20" s="116"/>
      <c r="K20" s="116"/>
      <c r="L20" s="116"/>
      <c r="M20" s="116"/>
      <c r="N20" s="116"/>
      <c r="O20" s="116"/>
      <c r="P20" s="116"/>
      <c r="Q20" s="116"/>
    </row>
    <row r="21" spans="1:17" customFormat="1" ht="15.75">
      <c r="B21" s="67" t="s">
        <v>267</v>
      </c>
      <c r="C21" s="89"/>
      <c r="D21" s="89"/>
      <c r="E21" s="89"/>
      <c r="F21" s="89"/>
      <c r="G21" s="100"/>
      <c r="H21" s="89"/>
      <c r="I21" s="89"/>
      <c r="J21" s="116"/>
      <c r="K21" s="116"/>
      <c r="L21" s="116"/>
      <c r="M21" s="116"/>
      <c r="N21" s="116"/>
      <c r="O21" s="116"/>
      <c r="P21" s="116"/>
      <c r="Q21" s="116"/>
    </row>
    <row r="22" spans="1:17" customFormat="1" ht="15.75">
      <c r="B22" s="59" t="s">
        <v>242</v>
      </c>
      <c r="C22" s="87"/>
      <c r="D22" s="87"/>
      <c r="E22" s="87"/>
      <c r="F22" s="87"/>
      <c r="G22" s="96"/>
      <c r="H22" s="87"/>
      <c r="I22" s="87"/>
      <c r="J22" s="90"/>
      <c r="K22" s="90"/>
      <c r="L22" s="90"/>
      <c r="M22" s="90"/>
      <c r="N22" s="90"/>
      <c r="O22" s="90"/>
      <c r="P22" s="90"/>
      <c r="Q22" s="90"/>
    </row>
    <row r="23" spans="1:17" customFormat="1" ht="15.75">
      <c r="B23" s="59" t="s">
        <v>55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  <c r="Q23" s="90"/>
    </row>
    <row r="24" spans="1:17" customFormat="1" ht="15.75">
      <c r="B24" s="67" t="s">
        <v>267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  <c r="Q24" s="116"/>
    </row>
    <row r="25" spans="1:17" customFormat="1" ht="15.75">
      <c r="B25" s="59" t="s">
        <v>56</v>
      </c>
      <c r="C25" s="87"/>
      <c r="D25" s="87"/>
      <c r="E25" s="87"/>
      <c r="F25" s="87"/>
      <c r="G25" s="96"/>
      <c r="H25" s="87"/>
      <c r="I25" s="87"/>
      <c r="J25" s="90"/>
      <c r="K25" s="90"/>
      <c r="L25" s="90"/>
      <c r="M25" s="90"/>
      <c r="N25" s="90"/>
      <c r="O25" s="90"/>
      <c r="P25" s="90"/>
      <c r="Q25" s="90"/>
    </row>
    <row r="26" spans="1:17" customFormat="1" ht="15.75">
      <c r="B26" s="67" t="s">
        <v>267</v>
      </c>
      <c r="C26" s="89"/>
      <c r="D26" s="89"/>
      <c r="E26" s="89"/>
      <c r="F26" s="89"/>
      <c r="G26" s="100"/>
      <c r="H26" s="89"/>
      <c r="I26" s="89"/>
      <c r="J26" s="116"/>
      <c r="K26" s="116"/>
      <c r="L26" s="116"/>
      <c r="M26" s="116"/>
      <c r="N26" s="116"/>
      <c r="O26" s="116"/>
      <c r="P26" s="116"/>
      <c r="Q26" s="116"/>
    </row>
    <row r="27" spans="1:17" customFormat="1" ht="15.75">
      <c r="B27" s="59" t="s">
        <v>74</v>
      </c>
      <c r="C27" s="87"/>
      <c r="D27" s="87"/>
      <c r="E27" s="87"/>
      <c r="F27" s="87"/>
      <c r="G27" s="96"/>
      <c r="H27" s="87"/>
      <c r="I27" s="87"/>
      <c r="J27" s="90"/>
      <c r="K27" s="90"/>
      <c r="L27" s="90"/>
      <c r="M27" s="90"/>
      <c r="N27" s="90"/>
      <c r="O27" s="90"/>
      <c r="P27" s="90"/>
      <c r="Q27" s="90"/>
    </row>
    <row r="28" spans="1:17" customFormat="1" ht="15.75">
      <c r="B28" s="67" t="s">
        <v>267</v>
      </c>
      <c r="C28" s="89"/>
      <c r="D28" s="89"/>
      <c r="E28" s="89"/>
      <c r="F28" s="89"/>
      <c r="G28" s="100"/>
      <c r="H28" s="89"/>
      <c r="I28" s="89"/>
      <c r="J28" s="116"/>
      <c r="K28" s="116"/>
      <c r="L28" s="116"/>
      <c r="M28" s="116"/>
      <c r="N28" s="116"/>
      <c r="O28" s="116"/>
      <c r="P28" s="116"/>
      <c r="Q28" s="116"/>
    </row>
    <row r="29" spans="1:17" customFormat="1" ht="15.75">
      <c r="B29" s="67" t="s">
        <v>267</v>
      </c>
      <c r="C29" s="89"/>
      <c r="D29" s="89"/>
      <c r="E29" s="89"/>
      <c r="F29" s="89"/>
      <c r="G29" s="100"/>
      <c r="H29" s="89"/>
      <c r="I29" s="89"/>
      <c r="J29" s="116"/>
      <c r="K29" s="116"/>
      <c r="L29" s="116"/>
      <c r="M29" s="116"/>
      <c r="N29" s="116"/>
      <c r="O29" s="116"/>
      <c r="P29" s="116"/>
      <c r="Q29" s="116"/>
    </row>
    <row r="30" spans="1:17" customFormat="1" ht="15.75">
      <c r="B30" s="67" t="s">
        <v>267</v>
      </c>
      <c r="C30" s="89"/>
      <c r="D30" s="89"/>
      <c r="E30" s="89"/>
      <c r="F30" s="89"/>
      <c r="G30" s="100"/>
      <c r="H30" s="89"/>
      <c r="I30" s="89"/>
      <c r="J30" s="116"/>
      <c r="K30" s="116"/>
      <c r="L30" s="116"/>
      <c r="M30" s="116"/>
      <c r="N30" s="116"/>
      <c r="O30" s="116"/>
      <c r="P30" s="116"/>
      <c r="Q30" s="116"/>
    </row>
    <row r="31" spans="1:17" customFormat="1" ht="15.75">
      <c r="B31" s="121" t="s">
        <v>267</v>
      </c>
      <c r="C31" s="89"/>
      <c r="D31" s="89"/>
      <c r="E31" s="89"/>
      <c r="F31" s="89"/>
      <c r="G31" s="100"/>
      <c r="H31" s="89"/>
      <c r="I31" s="89"/>
      <c r="J31" s="116"/>
      <c r="K31" s="116"/>
      <c r="L31" s="116"/>
      <c r="M31" s="116"/>
      <c r="N31" s="116"/>
      <c r="O31" s="116"/>
      <c r="P31" s="116"/>
      <c r="Q31" s="116"/>
    </row>
    <row r="32" spans="1:17" customFormat="1">
      <c r="A32" s="1"/>
      <c r="B32" s="113" t="s">
        <v>259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3" t="s">
        <v>142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3" t="s">
        <v>255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3" t="s">
        <v>256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 ht="12.75"/>
    <row r="37" spans="1:17" customFormat="1" ht="12.75"/>
    <row r="38" spans="1:17" customFormat="1" ht="12.75"/>
    <row r="39" spans="1:17" customFormat="1" ht="12.75"/>
    <row r="40" spans="1:17">
      <c r="D40" s="1"/>
    </row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2">
    <mergeCell ref="B6:Q6"/>
    <mergeCell ref="B7:Q7"/>
  </mergeCells>
  <phoneticPr fontId="3" type="noConversion"/>
  <dataValidations count="1">
    <dataValidation allowBlank="1" showInputMessage="1" showErrorMessage="1" sqref="A5:XFD11 A40:XFD1048576 A32:Q35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A1:BI56"/>
  <sheetViews>
    <sheetView rightToLeft="1" workbookViewId="0">
      <selection activeCell="G13" sqref="G13:G1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42578125" style="2" customWidth="1"/>
    <col min="4" max="4" width="11.28515625" style="2" customWidth="1"/>
    <col min="5" max="5" width="6.28515625" style="2" customWidth="1"/>
    <col min="6" max="6" width="6.42578125" style="1" bestFit="1" customWidth="1"/>
    <col min="7" max="7" width="15.140625" style="1" customWidth="1"/>
    <col min="8" max="8" width="8.7109375" style="1" bestFit="1" customWidth="1"/>
    <col min="9" max="9" width="8.140625" style="1" bestFit="1" customWidth="1"/>
    <col min="10" max="10" width="12.28515625" style="1" customWidth="1"/>
    <col min="11" max="11" width="7.28515625" style="1" bestFit="1" customWidth="1"/>
    <col min="12" max="12" width="8.42578125" style="1" customWidth="1"/>
    <col min="13" max="13" width="17.42578125" style="1" customWidth="1"/>
    <col min="14" max="14" width="10.140625" style="1" customWidth="1"/>
    <col min="15" max="15" width="11.85546875" style="1" bestFit="1" customWidth="1"/>
    <col min="16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61">
      <c r="B1" s="81" t="s">
        <v>276</v>
      </c>
    </row>
    <row r="2" spans="2:61">
      <c r="B2" s="81" t="s">
        <v>277</v>
      </c>
    </row>
    <row r="3" spans="2:61">
      <c r="B3" s="81" t="s">
        <v>278</v>
      </c>
    </row>
    <row r="4" spans="2:61">
      <c r="B4" s="81" t="s">
        <v>279</v>
      </c>
    </row>
    <row r="6" spans="2:61" ht="26.25" customHeight="1">
      <c r="B6" s="143" t="s">
        <v>210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</row>
    <row r="7" spans="2:61" s="3" customFormat="1" ht="63">
      <c r="B7" s="20" t="s">
        <v>146</v>
      </c>
      <c r="C7" s="25" t="s">
        <v>226</v>
      </c>
      <c r="D7" s="25" t="s">
        <v>48</v>
      </c>
      <c r="E7" s="25" t="s">
        <v>147</v>
      </c>
      <c r="F7" s="25" t="s">
        <v>15</v>
      </c>
      <c r="G7" s="25" t="s">
        <v>132</v>
      </c>
      <c r="H7" s="25" t="s">
        <v>82</v>
      </c>
      <c r="I7" s="77" t="s">
        <v>18</v>
      </c>
      <c r="J7" s="25" t="s">
        <v>131</v>
      </c>
      <c r="K7" s="13" t="s">
        <v>36</v>
      </c>
      <c r="L7" s="48" t="s">
        <v>19</v>
      </c>
      <c r="M7" s="25" t="s">
        <v>258</v>
      </c>
      <c r="N7" s="25" t="s">
        <v>254</v>
      </c>
      <c r="O7" s="25" t="s">
        <v>140</v>
      </c>
      <c r="P7" s="48" t="s">
        <v>181</v>
      </c>
      <c r="Q7" s="26" t="s">
        <v>183</v>
      </c>
      <c r="R7" s="1"/>
      <c r="S7" s="1"/>
      <c r="T7" s="1"/>
      <c r="U7" s="1"/>
      <c r="V7" s="1"/>
      <c r="W7" s="1"/>
      <c r="BH7" s="3" t="s">
        <v>174</v>
      </c>
      <c r="BI7" s="3" t="s">
        <v>176</v>
      </c>
    </row>
    <row r="8" spans="2:61" s="3" customFormat="1" ht="24" customHeight="1">
      <c r="B8" s="15"/>
      <c r="C8" s="47"/>
      <c r="D8" s="16"/>
      <c r="E8" s="16"/>
      <c r="F8" s="16"/>
      <c r="G8" s="16"/>
      <c r="H8" s="16"/>
      <c r="I8" s="16" t="s">
        <v>21</v>
      </c>
      <c r="J8" s="16"/>
      <c r="K8" s="16" t="s">
        <v>20</v>
      </c>
      <c r="L8" s="16" t="s">
        <v>20</v>
      </c>
      <c r="M8" s="16" t="s">
        <v>260</v>
      </c>
      <c r="N8" s="16" t="s">
        <v>76</v>
      </c>
      <c r="O8" s="16" t="s">
        <v>252</v>
      </c>
      <c r="P8" s="27" t="s">
        <v>20</v>
      </c>
      <c r="Q8" s="17" t="s">
        <v>20</v>
      </c>
      <c r="R8" s="1"/>
      <c r="S8" s="1"/>
      <c r="T8" s="1"/>
      <c r="U8" s="1"/>
      <c r="V8" s="1"/>
      <c r="W8" s="1"/>
      <c r="BH8" s="3" t="s">
        <v>172</v>
      </c>
      <c r="BI8" s="3" t="s">
        <v>175</v>
      </c>
    </row>
    <row r="9" spans="2:61" s="4" customFormat="1" ht="18" customHeight="1">
      <c r="B9" s="18"/>
      <c r="C9" s="68" t="s">
        <v>1</v>
      </c>
      <c r="D9" s="68" t="s">
        <v>2</v>
      </c>
      <c r="E9" s="68" t="s">
        <v>3</v>
      </c>
      <c r="F9" s="68" t="s">
        <v>4</v>
      </c>
      <c r="G9" s="68" t="s">
        <v>5</v>
      </c>
      <c r="H9" s="68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3" t="s">
        <v>11</v>
      </c>
      <c r="N9" s="63" t="s">
        <v>12</v>
      </c>
      <c r="O9" s="63" t="s">
        <v>13</v>
      </c>
      <c r="P9" s="63" t="s">
        <v>14</v>
      </c>
      <c r="Q9" s="63" t="s">
        <v>143</v>
      </c>
      <c r="R9" s="1"/>
      <c r="S9" s="1"/>
      <c r="T9" s="1"/>
      <c r="U9" s="1"/>
      <c r="V9" s="1"/>
      <c r="W9" s="1"/>
      <c r="BH9" s="4" t="s">
        <v>173</v>
      </c>
      <c r="BI9" s="4" t="s">
        <v>177</v>
      </c>
    </row>
    <row r="10" spans="2:61" s="4" customFormat="1" ht="18" customHeight="1">
      <c r="B10" s="56" t="s">
        <v>43</v>
      </c>
      <c r="C10" s="84"/>
      <c r="D10" s="84"/>
      <c r="E10" s="84"/>
      <c r="F10" s="84"/>
      <c r="G10" s="84"/>
      <c r="H10" s="84"/>
      <c r="I10" s="84">
        <v>1.77</v>
      </c>
      <c r="J10" s="84"/>
      <c r="K10" s="83"/>
      <c r="L10" s="83">
        <v>1.52</v>
      </c>
      <c r="M10" s="83">
        <v>7964196.0199999996</v>
      </c>
      <c r="N10" s="83"/>
      <c r="O10" s="83">
        <v>8306.26</v>
      </c>
      <c r="P10" s="83"/>
      <c r="Q10" s="83">
        <v>1.66</v>
      </c>
      <c r="R10" s="1"/>
      <c r="S10" s="1"/>
      <c r="T10" s="1"/>
      <c r="U10" s="1"/>
      <c r="V10" s="1"/>
      <c r="W10" s="1"/>
      <c r="BH10" s="1" t="s">
        <v>26</v>
      </c>
      <c r="BI10" s="4" t="s">
        <v>178</v>
      </c>
    </row>
    <row r="11" spans="2:61" customFormat="1" ht="21.75" customHeight="1">
      <c r="B11" s="59" t="s">
        <v>24</v>
      </c>
      <c r="C11" s="87"/>
      <c r="D11" s="87"/>
      <c r="E11" s="87"/>
      <c r="F11" s="87"/>
      <c r="G11" s="96"/>
      <c r="H11" s="87"/>
      <c r="I11" s="87">
        <v>1.77</v>
      </c>
      <c r="J11" s="87"/>
      <c r="K11" s="90"/>
      <c r="L11" s="90">
        <v>1.52</v>
      </c>
      <c r="M11" s="90">
        <v>7964196.0199999996</v>
      </c>
      <c r="N11" s="90"/>
      <c r="O11" s="90">
        <v>8306.26</v>
      </c>
      <c r="P11" s="90"/>
      <c r="Q11" s="90">
        <v>1.66</v>
      </c>
    </row>
    <row r="12" spans="2:61" customFormat="1" ht="15.75">
      <c r="B12" s="59" t="s">
        <v>112</v>
      </c>
      <c r="C12" s="87"/>
      <c r="D12" s="87"/>
      <c r="E12" s="87"/>
      <c r="F12" s="87"/>
      <c r="G12" s="96"/>
      <c r="H12" s="87"/>
      <c r="I12" s="87">
        <v>1.77</v>
      </c>
      <c r="J12" s="87"/>
      <c r="K12" s="90"/>
      <c r="L12" s="90">
        <v>1.52</v>
      </c>
      <c r="M12" s="90">
        <v>7964071.0199999996</v>
      </c>
      <c r="N12" s="90"/>
      <c r="O12" s="90">
        <v>8306.0400000000009</v>
      </c>
      <c r="P12" s="90"/>
      <c r="Q12" s="90">
        <v>1.66</v>
      </c>
    </row>
    <row r="13" spans="2:61" customFormat="1" ht="15.75">
      <c r="B13" s="67" t="s">
        <v>533</v>
      </c>
      <c r="C13" s="89" t="s">
        <v>534</v>
      </c>
      <c r="D13" s="89"/>
      <c r="E13" s="89"/>
      <c r="F13" s="89" t="s">
        <v>535</v>
      </c>
      <c r="G13" s="100"/>
      <c r="H13" s="89" t="s">
        <v>173</v>
      </c>
      <c r="I13" s="89">
        <v>1.4</v>
      </c>
      <c r="J13" s="89" t="s">
        <v>176</v>
      </c>
      <c r="K13" s="116">
        <v>1.641</v>
      </c>
      <c r="L13" s="116">
        <v>0.59</v>
      </c>
      <c r="M13" s="116">
        <v>1792539.15</v>
      </c>
      <c r="N13" s="116">
        <v>102.8722726</v>
      </c>
      <c r="O13" s="116">
        <v>1844.03</v>
      </c>
      <c r="P13" s="116">
        <v>22.2</v>
      </c>
      <c r="Q13" s="116">
        <v>0.37</v>
      </c>
    </row>
    <row r="14" spans="2:61" customFormat="1" ht="15.75">
      <c r="B14" s="67" t="s">
        <v>536</v>
      </c>
      <c r="C14" s="89" t="s">
        <v>534</v>
      </c>
      <c r="D14" s="89"/>
      <c r="E14" s="89"/>
      <c r="F14" s="89" t="s">
        <v>535</v>
      </c>
      <c r="G14" s="100"/>
      <c r="H14" s="89" t="s">
        <v>173</v>
      </c>
      <c r="I14" s="89">
        <v>1.87</v>
      </c>
      <c r="J14" s="89" t="s">
        <v>176</v>
      </c>
      <c r="K14" s="116">
        <v>3.1560000000000001</v>
      </c>
      <c r="L14" s="116">
        <v>1.78</v>
      </c>
      <c r="M14" s="116">
        <v>6171531.8700000001</v>
      </c>
      <c r="N14" s="116">
        <v>104.7067823</v>
      </c>
      <c r="O14" s="116">
        <v>6462.01</v>
      </c>
      <c r="P14" s="116">
        <v>77.8</v>
      </c>
      <c r="Q14" s="116">
        <v>1.3</v>
      </c>
    </row>
    <row r="15" spans="2:61" customFormat="1" ht="15.75">
      <c r="B15" s="59" t="s">
        <v>37</v>
      </c>
      <c r="C15" s="87"/>
      <c r="D15" s="87"/>
      <c r="E15" s="87"/>
      <c r="F15" s="87"/>
      <c r="G15" s="96"/>
      <c r="H15" s="87"/>
      <c r="I15" s="87">
        <v>1.06</v>
      </c>
      <c r="J15" s="87"/>
      <c r="K15" s="90"/>
      <c r="L15" s="90">
        <v>5.4</v>
      </c>
      <c r="M15" s="90">
        <v>125</v>
      </c>
      <c r="N15" s="90"/>
      <c r="O15" s="90">
        <v>0.23</v>
      </c>
      <c r="P15" s="90"/>
      <c r="Q15" s="90"/>
    </row>
    <row r="16" spans="2:61" customFormat="1" ht="15.75">
      <c r="B16" s="67" t="s">
        <v>537</v>
      </c>
      <c r="C16" s="89" t="s">
        <v>534</v>
      </c>
      <c r="D16" s="89">
        <v>7254980</v>
      </c>
      <c r="E16" s="89">
        <v>695</v>
      </c>
      <c r="F16" s="89">
        <v>0</v>
      </c>
      <c r="G16" s="100"/>
      <c r="H16" s="89" t="s">
        <v>281</v>
      </c>
      <c r="I16" s="89">
        <v>1.06</v>
      </c>
      <c r="J16" s="89" t="s">
        <v>176</v>
      </c>
      <c r="K16" s="116">
        <v>5.0999999999999996</v>
      </c>
      <c r="L16" s="116">
        <v>5.4</v>
      </c>
      <c r="M16" s="116">
        <v>125</v>
      </c>
      <c r="N16" s="116">
        <v>180.11259999999999</v>
      </c>
      <c r="O16" s="116">
        <v>0.23</v>
      </c>
      <c r="P16" s="116">
        <v>0</v>
      </c>
      <c r="Q16" s="116">
        <v>0</v>
      </c>
    </row>
    <row r="17" spans="2:17" customFormat="1" ht="15.75">
      <c r="B17" s="59" t="s">
        <v>39</v>
      </c>
      <c r="C17" s="87"/>
      <c r="D17" s="87"/>
      <c r="E17" s="87"/>
      <c r="F17" s="87"/>
      <c r="G17" s="96"/>
      <c r="H17" s="87"/>
      <c r="I17" s="87"/>
      <c r="J17" s="87"/>
      <c r="K17" s="90"/>
      <c r="L17" s="90"/>
      <c r="M17" s="90"/>
      <c r="N17" s="90"/>
      <c r="O17" s="90"/>
      <c r="P17" s="90"/>
      <c r="Q17" s="90"/>
    </row>
    <row r="18" spans="2:17" customFormat="1" ht="15.75">
      <c r="B18" s="67" t="s">
        <v>267</v>
      </c>
      <c r="C18" s="89"/>
      <c r="D18" s="89"/>
      <c r="E18" s="89"/>
      <c r="F18" s="89"/>
      <c r="G18" s="100"/>
      <c r="H18" s="89"/>
      <c r="I18" s="89"/>
      <c r="J18" s="89"/>
      <c r="K18" s="116"/>
      <c r="L18" s="116"/>
      <c r="M18" s="116"/>
      <c r="N18" s="116"/>
      <c r="O18" s="116"/>
      <c r="P18" s="116"/>
      <c r="Q18" s="116"/>
    </row>
    <row r="19" spans="2:17" customFormat="1" ht="15.75">
      <c r="B19" s="59" t="s">
        <v>40</v>
      </c>
      <c r="C19" s="87"/>
      <c r="D19" s="87"/>
      <c r="E19" s="87"/>
      <c r="F19" s="87"/>
      <c r="G19" s="96"/>
      <c r="H19" s="87"/>
      <c r="I19" s="87"/>
      <c r="J19" s="87"/>
      <c r="K19" s="90"/>
      <c r="L19" s="90"/>
      <c r="M19" s="90"/>
      <c r="N19" s="90"/>
      <c r="O19" s="90"/>
      <c r="P19" s="90"/>
      <c r="Q19" s="90"/>
    </row>
    <row r="20" spans="2:17" customFormat="1" ht="15.75">
      <c r="B20" s="67" t="s">
        <v>267</v>
      </c>
      <c r="C20" s="89"/>
      <c r="D20" s="89"/>
      <c r="E20" s="89"/>
      <c r="F20" s="89"/>
      <c r="G20" s="100"/>
      <c r="H20" s="89"/>
      <c r="I20" s="89"/>
      <c r="J20" s="89"/>
      <c r="K20" s="116"/>
      <c r="L20" s="116"/>
      <c r="M20" s="116"/>
      <c r="N20" s="116"/>
      <c r="O20" s="116"/>
      <c r="P20" s="116"/>
      <c r="Q20" s="116"/>
    </row>
    <row r="21" spans="2:17" customFormat="1" ht="15.75">
      <c r="B21" s="59" t="s">
        <v>38</v>
      </c>
      <c r="C21" s="87"/>
      <c r="D21" s="87"/>
      <c r="E21" s="87"/>
      <c r="F21" s="87"/>
      <c r="G21" s="96"/>
      <c r="H21" s="87"/>
      <c r="I21" s="87"/>
      <c r="J21" s="87"/>
      <c r="K21" s="90"/>
      <c r="L21" s="90"/>
      <c r="M21" s="90"/>
      <c r="N21" s="90"/>
      <c r="O21" s="90"/>
      <c r="P21" s="90"/>
      <c r="Q21" s="90"/>
    </row>
    <row r="22" spans="2:17" customFormat="1" ht="15.75">
      <c r="B22" s="67" t="s">
        <v>267</v>
      </c>
      <c r="C22" s="89"/>
      <c r="D22" s="89"/>
      <c r="E22" s="89"/>
      <c r="F22" s="89"/>
      <c r="G22" s="100"/>
      <c r="H22" s="89"/>
      <c r="I22" s="89"/>
      <c r="J22" s="89"/>
      <c r="K22" s="116"/>
      <c r="L22" s="116"/>
      <c r="M22" s="116"/>
      <c r="N22" s="116"/>
      <c r="O22" s="116"/>
      <c r="P22" s="116"/>
      <c r="Q22" s="116"/>
    </row>
    <row r="23" spans="2:17" customFormat="1" ht="15.75">
      <c r="B23" s="59" t="s">
        <v>41</v>
      </c>
      <c r="C23" s="87"/>
      <c r="D23" s="87"/>
      <c r="E23" s="87"/>
      <c r="F23" s="87"/>
      <c r="G23" s="96"/>
      <c r="H23" s="87"/>
      <c r="I23" s="87"/>
      <c r="J23" s="87"/>
      <c r="K23" s="90"/>
      <c r="L23" s="90"/>
      <c r="M23" s="90"/>
      <c r="N23" s="90"/>
      <c r="O23" s="90"/>
      <c r="P23" s="90"/>
      <c r="Q23" s="90"/>
    </row>
    <row r="24" spans="2:17" customFormat="1" ht="15.75">
      <c r="B24" s="67" t="s">
        <v>267</v>
      </c>
      <c r="C24" s="89"/>
      <c r="D24" s="89"/>
      <c r="E24" s="89"/>
      <c r="F24" s="89"/>
      <c r="G24" s="100"/>
      <c r="H24" s="89"/>
      <c r="I24" s="89"/>
      <c r="J24" s="89"/>
      <c r="K24" s="116"/>
      <c r="L24" s="116"/>
      <c r="M24" s="116"/>
      <c r="N24" s="116"/>
      <c r="O24" s="116"/>
      <c r="P24" s="116"/>
      <c r="Q24" s="116"/>
    </row>
    <row r="25" spans="2:17" customFormat="1" ht="15.75">
      <c r="B25" s="67" t="s">
        <v>267</v>
      </c>
      <c r="C25" s="89"/>
      <c r="D25" s="89"/>
      <c r="E25" s="89"/>
      <c r="F25" s="89"/>
      <c r="G25" s="100"/>
      <c r="H25" s="89"/>
      <c r="I25" s="89"/>
      <c r="J25" s="89"/>
      <c r="K25" s="116"/>
      <c r="L25" s="116"/>
      <c r="M25" s="116"/>
      <c r="N25" s="116"/>
      <c r="O25" s="116"/>
      <c r="P25" s="116"/>
      <c r="Q25" s="116"/>
    </row>
    <row r="26" spans="2:17" customFormat="1" ht="15.75">
      <c r="B26" s="59" t="s">
        <v>94</v>
      </c>
      <c r="C26" s="87"/>
      <c r="D26" s="87"/>
      <c r="E26" s="87"/>
      <c r="F26" s="87"/>
      <c r="G26" s="96"/>
      <c r="H26" s="87"/>
      <c r="I26" s="87"/>
      <c r="J26" s="87"/>
      <c r="K26" s="90"/>
      <c r="L26" s="90"/>
      <c r="M26" s="90"/>
      <c r="N26" s="90"/>
      <c r="O26" s="90"/>
      <c r="P26" s="90"/>
      <c r="Q26" s="90"/>
    </row>
    <row r="27" spans="2:17" customFormat="1" ht="15.75">
      <c r="B27" s="67" t="s">
        <v>267</v>
      </c>
      <c r="C27" s="89"/>
      <c r="D27" s="89"/>
      <c r="E27" s="89"/>
      <c r="F27" s="89"/>
      <c r="G27" s="100"/>
      <c r="H27" s="89"/>
      <c r="I27" s="89"/>
      <c r="J27" s="89"/>
      <c r="K27" s="116"/>
      <c r="L27" s="116"/>
      <c r="M27" s="116"/>
      <c r="N27" s="116"/>
      <c r="O27" s="116"/>
      <c r="P27" s="116"/>
      <c r="Q27" s="116"/>
    </row>
    <row r="28" spans="2:17" customFormat="1" ht="15.75">
      <c r="B28" s="59" t="s">
        <v>42</v>
      </c>
      <c r="C28" s="87"/>
      <c r="D28" s="87"/>
      <c r="E28" s="87"/>
      <c r="F28" s="87"/>
      <c r="G28" s="96"/>
      <c r="H28" s="87"/>
      <c r="I28" s="87"/>
      <c r="J28" s="87"/>
      <c r="K28" s="90"/>
      <c r="L28" s="90"/>
      <c r="M28" s="90"/>
      <c r="N28" s="90"/>
      <c r="O28" s="90"/>
      <c r="P28" s="90"/>
      <c r="Q28" s="90"/>
    </row>
    <row r="29" spans="2:17" customFormat="1" ht="15.75">
      <c r="B29" s="67" t="s">
        <v>267</v>
      </c>
      <c r="C29" s="89"/>
      <c r="D29" s="89"/>
      <c r="E29" s="89"/>
      <c r="F29" s="89"/>
      <c r="G29" s="100"/>
      <c r="H29" s="89"/>
      <c r="I29" s="89"/>
      <c r="J29" s="89"/>
      <c r="K29" s="116"/>
      <c r="L29" s="116"/>
      <c r="M29" s="116"/>
      <c r="N29" s="116"/>
      <c r="O29" s="116"/>
      <c r="P29" s="116"/>
      <c r="Q29" s="116"/>
    </row>
    <row r="30" spans="2:17" customFormat="1" ht="15.75">
      <c r="B30" s="59" t="s">
        <v>45</v>
      </c>
      <c r="C30" s="87"/>
      <c r="D30" s="87"/>
      <c r="E30" s="87"/>
      <c r="F30" s="87"/>
      <c r="G30" s="96"/>
      <c r="H30" s="87"/>
      <c r="I30" s="87"/>
      <c r="J30" s="87"/>
      <c r="K30" s="90"/>
      <c r="L30" s="90"/>
      <c r="M30" s="90"/>
      <c r="N30" s="90"/>
      <c r="O30" s="90"/>
      <c r="P30" s="90"/>
      <c r="Q30" s="90"/>
    </row>
    <row r="31" spans="2:17" customFormat="1" ht="15.75">
      <c r="B31" s="59" t="s">
        <v>37</v>
      </c>
      <c r="C31" s="87"/>
      <c r="D31" s="87"/>
      <c r="E31" s="87"/>
      <c r="F31" s="87"/>
      <c r="G31" s="96"/>
      <c r="H31" s="87"/>
      <c r="I31" s="87"/>
      <c r="J31" s="87"/>
      <c r="K31" s="90"/>
      <c r="L31" s="90"/>
      <c r="M31" s="90"/>
      <c r="N31" s="90"/>
      <c r="O31" s="90"/>
      <c r="P31" s="90"/>
      <c r="Q31" s="90"/>
    </row>
    <row r="32" spans="2:17" customFormat="1" ht="15.75">
      <c r="B32" s="67" t="s">
        <v>267</v>
      </c>
      <c r="C32" s="89"/>
      <c r="D32" s="89"/>
      <c r="E32" s="89"/>
      <c r="F32" s="89"/>
      <c r="G32" s="100"/>
      <c r="H32" s="89"/>
      <c r="I32" s="89"/>
      <c r="J32" s="89"/>
      <c r="K32" s="116"/>
      <c r="L32" s="116"/>
      <c r="M32" s="116"/>
      <c r="N32" s="116"/>
      <c r="O32" s="116"/>
      <c r="P32" s="116"/>
      <c r="Q32" s="116"/>
    </row>
    <row r="33" spans="1:17" customFormat="1" ht="15.75">
      <c r="B33" s="59" t="s">
        <v>39</v>
      </c>
      <c r="C33" s="87"/>
      <c r="D33" s="87"/>
      <c r="E33" s="87"/>
      <c r="F33" s="87"/>
      <c r="G33" s="96"/>
      <c r="H33" s="87"/>
      <c r="I33" s="87"/>
      <c r="J33" s="87"/>
      <c r="K33" s="90"/>
      <c r="L33" s="90"/>
      <c r="M33" s="90"/>
      <c r="N33" s="90"/>
      <c r="O33" s="90"/>
      <c r="P33" s="90"/>
      <c r="Q33" s="90"/>
    </row>
    <row r="34" spans="1:17" customFormat="1" ht="15.75">
      <c r="B34" s="67" t="s">
        <v>267</v>
      </c>
      <c r="C34" s="89"/>
      <c r="D34" s="89"/>
      <c r="E34" s="89"/>
      <c r="F34" s="89"/>
      <c r="G34" s="100"/>
      <c r="H34" s="89"/>
      <c r="I34" s="89"/>
      <c r="J34" s="89"/>
      <c r="K34" s="116"/>
      <c r="L34" s="116"/>
      <c r="M34" s="116"/>
      <c r="N34" s="116"/>
      <c r="O34" s="116"/>
      <c r="P34" s="116"/>
      <c r="Q34" s="116"/>
    </row>
    <row r="35" spans="1:17" customFormat="1" ht="15.75">
      <c r="B35" s="59" t="s">
        <v>40</v>
      </c>
      <c r="C35" s="87"/>
      <c r="D35" s="87"/>
      <c r="E35" s="87"/>
      <c r="F35" s="87"/>
      <c r="G35" s="96"/>
      <c r="H35" s="87"/>
      <c r="I35" s="87"/>
      <c r="J35" s="87"/>
      <c r="K35" s="90"/>
      <c r="L35" s="90"/>
      <c r="M35" s="90"/>
      <c r="N35" s="90"/>
      <c r="O35" s="90"/>
      <c r="P35" s="90"/>
      <c r="Q35" s="90"/>
    </row>
    <row r="36" spans="1:17" customFormat="1" ht="15.75">
      <c r="B36" s="67" t="s">
        <v>267</v>
      </c>
      <c r="C36" s="89"/>
      <c r="D36" s="89"/>
      <c r="E36" s="89"/>
      <c r="F36" s="89"/>
      <c r="G36" s="100"/>
      <c r="H36" s="89"/>
      <c r="I36" s="89"/>
      <c r="J36" s="89"/>
      <c r="K36" s="116"/>
      <c r="L36" s="116"/>
      <c r="M36" s="116"/>
      <c r="N36" s="116"/>
      <c r="O36" s="116"/>
      <c r="P36" s="116"/>
      <c r="Q36" s="116"/>
    </row>
    <row r="37" spans="1:17" customFormat="1" ht="15.75">
      <c r="B37" s="59" t="s">
        <v>42</v>
      </c>
      <c r="C37" s="87"/>
      <c r="D37" s="87"/>
      <c r="E37" s="87"/>
      <c r="F37" s="87"/>
      <c r="G37" s="96"/>
      <c r="H37" s="87"/>
      <c r="I37" s="87"/>
      <c r="J37" s="87"/>
      <c r="K37" s="90"/>
      <c r="L37" s="90"/>
      <c r="M37" s="90"/>
      <c r="N37" s="90"/>
      <c r="O37" s="90"/>
      <c r="P37" s="90"/>
      <c r="Q37" s="90"/>
    </row>
    <row r="38" spans="1:17" customFormat="1" ht="15.75">
      <c r="B38" s="121" t="s">
        <v>267</v>
      </c>
      <c r="C38" s="89"/>
      <c r="D38" s="89"/>
      <c r="E38" s="89"/>
      <c r="F38" s="89"/>
      <c r="G38" s="100"/>
      <c r="H38" s="89"/>
      <c r="I38" s="89"/>
      <c r="J38" s="89"/>
      <c r="K38" s="116"/>
      <c r="L38" s="116"/>
      <c r="M38" s="116"/>
      <c r="N38" s="116"/>
      <c r="O38" s="116"/>
      <c r="P38" s="116"/>
      <c r="Q38" s="116"/>
    </row>
    <row r="39" spans="1:17" customFormat="1">
      <c r="A39" s="1"/>
      <c r="B39" s="113" t="s">
        <v>259</v>
      </c>
      <c r="C39" s="113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customFormat="1">
      <c r="A40" s="1"/>
      <c r="B40" s="113" t="s">
        <v>142</v>
      </c>
      <c r="C40" s="113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customFormat="1">
      <c r="A41" s="1"/>
      <c r="B41" s="113" t="s">
        <v>255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customFormat="1">
      <c r="A42" s="1"/>
      <c r="B42" s="113" t="s">
        <v>256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customFormat="1" ht="12.75"/>
    <row r="44" spans="1:17" customFormat="1" ht="12.75"/>
    <row r="45" spans="1:17" customFormat="1" ht="12.75"/>
    <row r="46" spans="1:17" customFormat="1" ht="12.75"/>
    <row r="47" spans="1:17" customFormat="1" ht="12.75"/>
    <row r="48" spans="1:17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</sheetData>
  <mergeCells count="1">
    <mergeCell ref="B6:Q6"/>
  </mergeCells>
  <phoneticPr fontId="3" type="noConversion"/>
  <dataValidations count="1">
    <dataValidation allowBlank="1" showInputMessage="1" showErrorMessage="1" sqref="A5:XFD10 A57:XFD1048576 A39:Q42"/>
  </dataValidations>
  <pageMargins left="0" right="0" top="0.5" bottom="0.5" header="0" footer="0.25"/>
  <pageSetup paperSize="9" scale="66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A1:BL3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bestFit="1" customWidth="1"/>
    <col min="7" max="7" width="6" style="1" bestFit="1" customWidth="1"/>
    <col min="8" max="8" width="5.5703125" style="1" customWidth="1"/>
    <col min="9" max="10" width="7.28515625" style="1" bestFit="1" customWidth="1"/>
    <col min="11" max="11" width="7.85546875" style="1" customWidth="1"/>
    <col min="12" max="12" width="7.28515625" style="1" customWidth="1"/>
    <col min="13" max="13" width="9.28515625" style="1" bestFit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1" t="s">
        <v>276</v>
      </c>
    </row>
    <row r="2" spans="2:64">
      <c r="B2" s="81" t="s">
        <v>277</v>
      </c>
    </row>
    <row r="3" spans="2:64">
      <c r="B3" s="81" t="s">
        <v>278</v>
      </c>
    </row>
    <row r="4" spans="2:64">
      <c r="B4" s="81" t="s">
        <v>279</v>
      </c>
    </row>
    <row r="6" spans="2:64" ht="26.25" customHeight="1">
      <c r="B6" s="143" t="s">
        <v>211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</row>
    <row r="7" spans="2:64" s="3" customFormat="1" ht="63">
      <c r="B7" s="37" t="s">
        <v>146</v>
      </c>
      <c r="C7" s="38" t="s">
        <v>48</v>
      </c>
      <c r="D7" s="38" t="s">
        <v>147</v>
      </c>
      <c r="E7" s="38" t="s">
        <v>15</v>
      </c>
      <c r="F7" s="38" t="s">
        <v>82</v>
      </c>
      <c r="G7" s="80" t="s">
        <v>18</v>
      </c>
      <c r="H7" s="38" t="s">
        <v>131</v>
      </c>
      <c r="I7" s="38" t="s">
        <v>62</v>
      </c>
      <c r="J7" s="38" t="s">
        <v>19</v>
      </c>
      <c r="K7" s="38" t="s">
        <v>258</v>
      </c>
      <c r="L7" s="38" t="s">
        <v>254</v>
      </c>
      <c r="M7" s="38" t="s">
        <v>140</v>
      </c>
      <c r="N7" s="52" t="s">
        <v>181</v>
      </c>
      <c r="O7" s="40" t="s">
        <v>183</v>
      </c>
      <c r="P7" s="1"/>
      <c r="Q7" s="1"/>
      <c r="R7" s="1"/>
      <c r="S7" s="1"/>
      <c r="T7" s="1"/>
      <c r="U7" s="1"/>
    </row>
    <row r="8" spans="2:64" s="3" customFormat="1" ht="24.75" customHeight="1">
      <c r="B8" s="15"/>
      <c r="C8" s="27"/>
      <c r="D8" s="27"/>
      <c r="E8" s="27"/>
      <c r="F8" s="27"/>
      <c r="G8" s="27" t="s">
        <v>21</v>
      </c>
      <c r="H8" s="27"/>
      <c r="I8" s="27" t="s">
        <v>20</v>
      </c>
      <c r="J8" s="27" t="s">
        <v>20</v>
      </c>
      <c r="K8" s="27" t="s">
        <v>260</v>
      </c>
      <c r="L8" s="27" t="s">
        <v>76</v>
      </c>
      <c r="M8" s="27" t="s">
        <v>252</v>
      </c>
      <c r="N8" s="27" t="s">
        <v>20</v>
      </c>
      <c r="O8" s="17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3" t="s">
        <v>12</v>
      </c>
      <c r="O9" s="63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6" t="s">
        <v>44</v>
      </c>
      <c r="C10" s="84"/>
      <c r="D10" s="84"/>
      <c r="E10" s="84"/>
      <c r="F10" s="84"/>
      <c r="G10" s="84"/>
      <c r="H10" s="84"/>
      <c r="I10" s="83"/>
      <c r="J10" s="83"/>
      <c r="K10" s="83"/>
      <c r="L10" s="83"/>
      <c r="M10" s="83"/>
      <c r="N10" s="83"/>
      <c r="O10" s="83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9" t="s">
        <v>243</v>
      </c>
      <c r="C11" s="87"/>
      <c r="D11" s="87"/>
      <c r="E11" s="87"/>
      <c r="F11" s="87"/>
      <c r="G11" s="87"/>
      <c r="H11" s="87"/>
      <c r="I11" s="90"/>
      <c r="J11" s="90"/>
      <c r="K11" s="90"/>
      <c r="L11" s="90"/>
      <c r="M11" s="90"/>
      <c r="N11" s="90"/>
      <c r="O11" s="90"/>
    </row>
    <row r="12" spans="2:64" customFormat="1" ht="15.75">
      <c r="B12" s="59" t="s">
        <v>236</v>
      </c>
      <c r="C12" s="87"/>
      <c r="D12" s="87"/>
      <c r="E12" s="87"/>
      <c r="F12" s="87"/>
      <c r="G12" s="87"/>
      <c r="H12" s="87"/>
      <c r="I12" s="90"/>
      <c r="J12" s="90"/>
      <c r="K12" s="90"/>
      <c r="L12" s="90"/>
      <c r="M12" s="90"/>
      <c r="N12" s="90"/>
      <c r="O12" s="90"/>
    </row>
    <row r="13" spans="2:64" customFormat="1" ht="15.75">
      <c r="B13" s="67" t="s">
        <v>267</v>
      </c>
      <c r="C13" s="89"/>
      <c r="D13" s="89"/>
      <c r="E13" s="89"/>
      <c r="F13" s="89"/>
      <c r="G13" s="89"/>
      <c r="H13" s="89"/>
      <c r="I13" s="116"/>
      <c r="J13" s="116"/>
      <c r="K13" s="116"/>
      <c r="L13" s="116"/>
      <c r="M13" s="116"/>
      <c r="N13" s="116"/>
      <c r="O13" s="116"/>
    </row>
    <row r="14" spans="2:64" customFormat="1" ht="15.75">
      <c r="B14" s="59" t="s">
        <v>72</v>
      </c>
      <c r="C14" s="87"/>
      <c r="D14" s="87"/>
      <c r="E14" s="87"/>
      <c r="F14" s="87"/>
      <c r="G14" s="87"/>
      <c r="H14" s="87"/>
      <c r="I14" s="90"/>
      <c r="J14" s="90"/>
      <c r="K14" s="90"/>
      <c r="L14" s="90"/>
      <c r="M14" s="90"/>
      <c r="N14" s="90"/>
      <c r="O14" s="90"/>
    </row>
    <row r="15" spans="2:64" customFormat="1" ht="15.75">
      <c r="B15" s="67" t="s">
        <v>267</v>
      </c>
      <c r="C15" s="89"/>
      <c r="D15" s="89"/>
      <c r="E15" s="89"/>
      <c r="F15" s="89"/>
      <c r="G15" s="89"/>
      <c r="H15" s="89"/>
      <c r="I15" s="116"/>
      <c r="J15" s="116"/>
      <c r="K15" s="116"/>
      <c r="L15" s="116"/>
      <c r="M15" s="116"/>
      <c r="N15" s="116"/>
      <c r="O15" s="116"/>
    </row>
    <row r="16" spans="2:64" customFormat="1" ht="15.75">
      <c r="B16" s="59" t="s">
        <v>237</v>
      </c>
      <c r="C16" s="87"/>
      <c r="D16" s="87"/>
      <c r="E16" s="87"/>
      <c r="F16" s="87"/>
      <c r="G16" s="87"/>
      <c r="H16" s="87"/>
      <c r="I16" s="90"/>
      <c r="J16" s="90"/>
      <c r="K16" s="90"/>
      <c r="L16" s="90"/>
      <c r="M16" s="90"/>
      <c r="N16" s="90"/>
      <c r="O16" s="90"/>
    </row>
    <row r="17" spans="1:15" customFormat="1" ht="15.75">
      <c r="B17" s="67" t="s">
        <v>267</v>
      </c>
      <c r="C17" s="89"/>
      <c r="D17" s="89"/>
      <c r="E17" s="89"/>
      <c r="F17" s="89"/>
      <c r="G17" s="89"/>
      <c r="H17" s="89"/>
      <c r="I17" s="116"/>
      <c r="J17" s="116"/>
      <c r="K17" s="116"/>
      <c r="L17" s="116"/>
      <c r="M17" s="116"/>
      <c r="N17" s="116"/>
      <c r="O17" s="116"/>
    </row>
    <row r="18" spans="1:15" customFormat="1" ht="15.75">
      <c r="B18" s="59" t="s">
        <v>241</v>
      </c>
      <c r="C18" s="87"/>
      <c r="D18" s="87"/>
      <c r="E18" s="87"/>
      <c r="F18" s="87"/>
      <c r="G18" s="87"/>
      <c r="H18" s="87"/>
      <c r="I18" s="90"/>
      <c r="J18" s="90"/>
      <c r="K18" s="90"/>
      <c r="L18" s="90"/>
      <c r="M18" s="90"/>
      <c r="N18" s="90"/>
      <c r="O18" s="90"/>
    </row>
    <row r="19" spans="1:15" customFormat="1" ht="15.75">
      <c r="B19" s="67" t="s">
        <v>267</v>
      </c>
      <c r="C19" s="89"/>
      <c r="D19" s="89"/>
      <c r="E19" s="89"/>
      <c r="F19" s="89"/>
      <c r="G19" s="89"/>
      <c r="H19" s="89"/>
      <c r="I19" s="116"/>
      <c r="J19" s="116"/>
      <c r="K19" s="116"/>
      <c r="L19" s="116"/>
      <c r="M19" s="116"/>
      <c r="N19" s="116"/>
      <c r="O19" s="116"/>
    </row>
    <row r="20" spans="1:15" customFormat="1" ht="15.75">
      <c r="B20" s="59" t="s">
        <v>73</v>
      </c>
      <c r="C20" s="87"/>
      <c r="D20" s="87"/>
      <c r="E20" s="87"/>
      <c r="F20" s="87"/>
      <c r="G20" s="87"/>
      <c r="H20" s="87"/>
      <c r="I20" s="90"/>
      <c r="J20" s="90"/>
      <c r="K20" s="90"/>
      <c r="L20" s="90"/>
      <c r="M20" s="90"/>
      <c r="N20" s="90"/>
      <c r="O20" s="90"/>
    </row>
    <row r="21" spans="1:15" customFormat="1" ht="15.75">
      <c r="B21" s="67" t="s">
        <v>267</v>
      </c>
      <c r="C21" s="89"/>
      <c r="D21" s="89"/>
      <c r="E21" s="89"/>
      <c r="F21" s="89"/>
      <c r="G21" s="89"/>
      <c r="H21" s="89"/>
      <c r="I21" s="116"/>
      <c r="J21" s="116"/>
      <c r="K21" s="116"/>
      <c r="L21" s="116"/>
      <c r="M21" s="116"/>
      <c r="N21" s="116"/>
      <c r="O21" s="116"/>
    </row>
    <row r="22" spans="1:15" customFormat="1" ht="15.75">
      <c r="B22" s="59" t="s">
        <v>242</v>
      </c>
      <c r="C22" s="87"/>
      <c r="D22" s="87"/>
      <c r="E22" s="87"/>
      <c r="F22" s="87"/>
      <c r="G22" s="87"/>
      <c r="H22" s="87"/>
      <c r="I22" s="90"/>
      <c r="J22" s="90"/>
      <c r="K22" s="90"/>
      <c r="L22" s="90"/>
      <c r="M22" s="90"/>
      <c r="N22" s="90"/>
      <c r="O22" s="90"/>
    </row>
    <row r="23" spans="1:15" customFormat="1" ht="15.75">
      <c r="B23" s="121" t="s">
        <v>267</v>
      </c>
      <c r="C23" s="89"/>
      <c r="D23" s="89"/>
      <c r="E23" s="89"/>
      <c r="F23" s="89"/>
      <c r="G23" s="89"/>
      <c r="H23" s="89"/>
      <c r="I23" s="116"/>
      <c r="J23" s="116"/>
      <c r="K23" s="116"/>
      <c r="L23" s="116"/>
      <c r="M23" s="116"/>
      <c r="N23" s="116"/>
      <c r="O23" s="116"/>
    </row>
    <row r="24" spans="1:15" customFormat="1">
      <c r="A24" s="1"/>
      <c r="B24" s="113" t="s">
        <v>259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3" t="s">
        <v>142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3" t="s">
        <v>255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3" t="s">
        <v>256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 ht="12.75"/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</sheetData>
  <mergeCells count="1">
    <mergeCell ref="B6:O6"/>
  </mergeCells>
  <phoneticPr fontId="3" type="noConversion"/>
  <dataValidations count="1">
    <dataValidation allowBlank="1" showInputMessage="1" showErrorMessage="1" sqref="A5:XFD10 A34:XFD1048576 A24:O27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60"/>
  <sheetViews>
    <sheetView rightToLeft="1" workbookViewId="0">
      <selection activeCell="B1" sqref="B1:J20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7" style="1" customWidth="1"/>
    <col min="5" max="5" width="11.140625" style="1" customWidth="1"/>
    <col min="6" max="6" width="8.7109375" style="1" customWidth="1"/>
    <col min="7" max="7" width="11.8554687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1" t="s">
        <v>276</v>
      </c>
    </row>
    <row r="2" spans="2:55">
      <c r="B2" s="81" t="s">
        <v>277</v>
      </c>
    </row>
    <row r="3" spans="2:55">
      <c r="B3" s="81" t="s">
        <v>278</v>
      </c>
    </row>
    <row r="4" spans="2:55">
      <c r="B4" s="81" t="s">
        <v>279</v>
      </c>
    </row>
    <row r="6" spans="2:55" ht="26.25" customHeight="1">
      <c r="B6" s="146" t="s">
        <v>212</v>
      </c>
      <c r="C6" s="147"/>
      <c r="D6" s="147"/>
      <c r="E6" s="147"/>
      <c r="F6" s="147"/>
      <c r="G6" s="147"/>
      <c r="H6" s="147"/>
      <c r="I6" s="147"/>
      <c r="J6" s="148"/>
    </row>
    <row r="7" spans="2:55" s="3" customFormat="1" ht="63">
      <c r="B7" s="37" t="s">
        <v>146</v>
      </c>
      <c r="C7" s="39" t="s">
        <v>64</v>
      </c>
      <c r="D7" s="39" t="s">
        <v>113</v>
      </c>
      <c r="E7" s="39" t="s">
        <v>65</v>
      </c>
      <c r="F7" s="39" t="s">
        <v>131</v>
      </c>
      <c r="G7" s="39" t="s">
        <v>227</v>
      </c>
      <c r="H7" s="53" t="s">
        <v>181</v>
      </c>
      <c r="I7" s="41" t="s">
        <v>182</v>
      </c>
      <c r="J7" s="41" t="s">
        <v>250</v>
      </c>
    </row>
    <row r="8" spans="2:55" s="3" customFormat="1" ht="22.5" customHeight="1">
      <c r="B8" s="15"/>
      <c r="C8" s="16" t="s">
        <v>22</v>
      </c>
      <c r="D8" s="16"/>
      <c r="E8" s="16" t="s">
        <v>20</v>
      </c>
      <c r="F8" s="16"/>
      <c r="G8" s="16" t="s">
        <v>262</v>
      </c>
      <c r="H8" s="27" t="s">
        <v>20</v>
      </c>
      <c r="I8" s="17" t="s">
        <v>20</v>
      </c>
      <c r="J8" s="111"/>
    </row>
    <row r="9" spans="2:55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3" t="s">
        <v>6</v>
      </c>
      <c r="I9" s="63" t="s">
        <v>7</v>
      </c>
      <c r="J9" s="63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6" t="s">
        <v>46</v>
      </c>
      <c r="C10" s="95"/>
      <c r="D10" s="84"/>
      <c r="E10" s="84"/>
      <c r="F10" s="84"/>
      <c r="G10" s="83">
        <v>1610.37</v>
      </c>
      <c r="H10" s="83"/>
      <c r="I10" s="127">
        <v>0.32</v>
      </c>
      <c r="J10" s="8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9" t="s">
        <v>248</v>
      </c>
      <c r="C11" s="98"/>
      <c r="D11" s="92"/>
      <c r="E11" s="92"/>
      <c r="F11" s="92"/>
      <c r="G11" s="86">
        <v>1610.37</v>
      </c>
      <c r="H11" s="86"/>
      <c r="I11" s="86">
        <v>0.32</v>
      </c>
      <c r="J11" s="92"/>
    </row>
    <row r="12" spans="2:55" customFormat="1" ht="15.75">
      <c r="B12" s="59" t="s">
        <v>114</v>
      </c>
      <c r="C12" s="98"/>
      <c r="D12" s="92"/>
      <c r="E12" s="92"/>
      <c r="F12" s="92"/>
      <c r="G12" s="86">
        <v>378.44</v>
      </c>
      <c r="H12" s="86"/>
      <c r="I12" s="86">
        <v>0.08</v>
      </c>
      <c r="J12" s="92"/>
    </row>
    <row r="13" spans="2:55" customFormat="1" ht="15.75">
      <c r="B13" s="67" t="s">
        <v>543</v>
      </c>
      <c r="C13" s="99"/>
      <c r="D13" s="93" t="s">
        <v>544</v>
      </c>
      <c r="E13" s="126">
        <v>0.1273</v>
      </c>
      <c r="F13" s="93" t="s">
        <v>176</v>
      </c>
      <c r="G13" s="94">
        <v>378.44</v>
      </c>
      <c r="H13" s="94">
        <v>23.5</v>
      </c>
      <c r="I13" s="94">
        <v>0.08</v>
      </c>
      <c r="J13" s="93" t="s">
        <v>545</v>
      </c>
    </row>
    <row r="14" spans="2:55" customFormat="1" ht="15.75">
      <c r="B14" s="59" t="s">
        <v>115</v>
      </c>
      <c r="C14" s="98"/>
      <c r="D14" s="92"/>
      <c r="E14" s="92"/>
      <c r="F14" s="92"/>
      <c r="G14" s="86">
        <v>1231.93</v>
      </c>
      <c r="H14" s="86"/>
      <c r="I14" s="86">
        <v>0.24</v>
      </c>
      <c r="J14" s="92"/>
    </row>
    <row r="15" spans="2:55" customFormat="1" ht="15.75">
      <c r="B15" s="67" t="s">
        <v>546</v>
      </c>
      <c r="C15" s="99"/>
      <c r="D15" s="93"/>
      <c r="E15" s="93"/>
      <c r="F15" s="93"/>
      <c r="G15" s="94">
        <v>1231.93</v>
      </c>
      <c r="H15" s="94">
        <v>76.5</v>
      </c>
      <c r="I15" s="94">
        <v>0.24</v>
      </c>
      <c r="J15" s="93" t="s">
        <v>545</v>
      </c>
    </row>
    <row r="16" spans="2:55" customFormat="1" ht="15.75">
      <c r="B16" s="59" t="s">
        <v>547</v>
      </c>
      <c r="C16" s="98"/>
      <c r="D16" s="92"/>
      <c r="E16" s="92"/>
      <c r="F16" s="92"/>
      <c r="G16" s="86"/>
      <c r="H16" s="86"/>
      <c r="I16" s="86"/>
      <c r="J16" s="92"/>
    </row>
    <row r="17" spans="2:10" customFormat="1" ht="15.75">
      <c r="B17" s="59" t="s">
        <v>114</v>
      </c>
      <c r="C17" s="98"/>
      <c r="D17" s="92"/>
      <c r="E17" s="92"/>
      <c r="F17" s="92"/>
      <c r="G17" s="86"/>
      <c r="H17" s="86"/>
      <c r="I17" s="86"/>
      <c r="J17" s="92"/>
    </row>
    <row r="18" spans="2:10" customFormat="1" ht="15.75">
      <c r="B18" s="67" t="s">
        <v>267</v>
      </c>
      <c r="C18" s="99"/>
      <c r="D18" s="93"/>
      <c r="E18" s="93"/>
      <c r="F18" s="93"/>
      <c r="G18" s="94"/>
      <c r="H18" s="94"/>
      <c r="I18" s="94"/>
      <c r="J18" s="93"/>
    </row>
    <row r="19" spans="2:10" customFormat="1" ht="15.75">
      <c r="B19" s="59" t="s">
        <v>115</v>
      </c>
      <c r="C19" s="98"/>
      <c r="D19" s="92"/>
      <c r="E19" s="92"/>
      <c r="F19" s="92"/>
      <c r="G19" s="86"/>
      <c r="H19" s="86"/>
      <c r="I19" s="86"/>
      <c r="J19" s="92"/>
    </row>
    <row r="20" spans="2:10" customFormat="1" ht="15.75">
      <c r="B20" s="121" t="s">
        <v>267</v>
      </c>
      <c r="C20" s="99"/>
      <c r="D20" s="93"/>
      <c r="E20" s="93"/>
      <c r="F20" s="93"/>
      <c r="G20" s="94"/>
      <c r="H20" s="94"/>
      <c r="I20" s="94"/>
      <c r="J20" s="93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>
      <c r="F53" s="3"/>
      <c r="G53" s="3"/>
      <c r="H53" s="3"/>
    </row>
    <row r="54" spans="6:8">
      <c r="F54" s="3"/>
      <c r="G54" s="3"/>
      <c r="H54" s="3"/>
    </row>
    <row r="55" spans="6:8">
      <c r="F55" s="3"/>
      <c r="G55" s="3"/>
      <c r="H55" s="3"/>
    </row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</sheetData>
  <mergeCells count="1">
    <mergeCell ref="B6:J6"/>
  </mergeCells>
  <phoneticPr fontId="3" type="noConversion"/>
  <dataValidations count="1">
    <dataValidation allowBlank="1" showInputMessage="1" showErrorMessage="1" sqref="J5 J7:J10 K5:XFD10 A5:I10 A53:XFD1048576"/>
  </dataValidations>
  <pageMargins left="0" right="0" top="0.5" bottom="0.5" header="0" footer="0.25"/>
  <pageSetup paperSize="9" scale="98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2"/>
    <pageSetUpPr fitToPage="1"/>
  </sheetPr>
  <dimension ref="B1:BH613"/>
  <sheetViews>
    <sheetView rightToLeft="1" topLeftCell="A4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9.28515625" style="1" bestFit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1" t="s">
        <v>276</v>
      </c>
    </row>
    <row r="2" spans="2:60">
      <c r="B2" s="81" t="s">
        <v>277</v>
      </c>
    </row>
    <row r="3" spans="2:60">
      <c r="B3" s="81" t="s">
        <v>278</v>
      </c>
    </row>
    <row r="4" spans="2:60">
      <c r="B4" s="81" t="s">
        <v>279</v>
      </c>
    </row>
    <row r="6" spans="2:60" ht="26.25" customHeight="1">
      <c r="B6" s="143" t="s">
        <v>213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60" s="3" customFormat="1" ht="66">
      <c r="B7" s="37" t="s">
        <v>146</v>
      </c>
      <c r="C7" s="37" t="s">
        <v>147</v>
      </c>
      <c r="D7" s="37" t="s">
        <v>15</v>
      </c>
      <c r="E7" s="37" t="s">
        <v>16</v>
      </c>
      <c r="F7" s="37" t="s">
        <v>67</v>
      </c>
      <c r="G7" s="37" t="s">
        <v>131</v>
      </c>
      <c r="H7" s="37" t="s">
        <v>63</v>
      </c>
      <c r="I7" s="37" t="s">
        <v>140</v>
      </c>
      <c r="J7" s="54" t="s">
        <v>181</v>
      </c>
      <c r="K7" s="122" t="s">
        <v>182</v>
      </c>
    </row>
    <row r="8" spans="2:60" s="3" customFormat="1" ht="21.75" customHeight="1">
      <c r="B8" s="15"/>
      <c r="C8" s="47"/>
      <c r="D8" s="16"/>
      <c r="E8" s="16"/>
      <c r="F8" s="16" t="s">
        <v>20</v>
      </c>
      <c r="G8" s="16"/>
      <c r="H8" s="16" t="s">
        <v>20</v>
      </c>
      <c r="I8" s="16" t="s">
        <v>252</v>
      </c>
      <c r="J8" s="27" t="s">
        <v>20</v>
      </c>
      <c r="K8" s="17" t="s">
        <v>20</v>
      </c>
    </row>
    <row r="9" spans="2:60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3" t="s">
        <v>7</v>
      </c>
      <c r="J9" s="63" t="s">
        <v>8</v>
      </c>
      <c r="K9" s="63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6" t="s">
        <v>225</v>
      </c>
      <c r="C10" s="84"/>
      <c r="D10" s="84"/>
      <c r="E10" s="84"/>
      <c r="F10" s="83"/>
      <c r="G10" s="84"/>
      <c r="H10" s="83"/>
      <c r="I10" s="83"/>
      <c r="J10" s="83"/>
      <c r="K10" s="8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9" t="s">
        <v>243</v>
      </c>
      <c r="C11" s="87"/>
      <c r="D11" s="87"/>
      <c r="E11" s="87"/>
      <c r="F11" s="90"/>
      <c r="G11" s="87"/>
      <c r="H11" s="90"/>
      <c r="I11" s="90"/>
      <c r="J11" s="90"/>
      <c r="K11" s="90"/>
    </row>
    <row r="12" spans="2:60" customFormat="1" ht="15.75">
      <c r="B12" s="65" t="s">
        <v>267</v>
      </c>
      <c r="C12" s="88"/>
      <c r="D12" s="88"/>
      <c r="E12" s="88"/>
      <c r="F12" s="91"/>
      <c r="G12" s="88"/>
      <c r="H12" s="91"/>
      <c r="I12" s="91"/>
      <c r="J12" s="91"/>
      <c r="K12" s="91"/>
    </row>
    <row r="13" spans="2:60" customFormat="1" ht="15.75">
      <c r="B13" s="59" t="s">
        <v>242</v>
      </c>
      <c r="C13" s="87"/>
      <c r="D13" s="87"/>
      <c r="E13" s="87"/>
      <c r="F13" s="90"/>
      <c r="G13" s="87"/>
      <c r="H13" s="90"/>
      <c r="I13" s="90"/>
      <c r="J13" s="90"/>
      <c r="K13" s="90"/>
    </row>
    <row r="14" spans="2:60" customFormat="1" ht="15.75">
      <c r="B14" s="119" t="s">
        <v>267</v>
      </c>
      <c r="C14" s="88"/>
      <c r="D14" s="88"/>
      <c r="E14" s="88"/>
      <c r="F14" s="91"/>
      <c r="G14" s="88"/>
      <c r="H14" s="91"/>
      <c r="I14" s="91"/>
      <c r="J14" s="91"/>
      <c r="K14" s="9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>
      <c r="D55" s="3"/>
      <c r="E55" s="3"/>
      <c r="F55" s="3"/>
      <c r="G55" s="3"/>
      <c r="H55" s="3"/>
    </row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9"/>
      <c r="G608" s="19"/>
    </row>
    <row r="609" spans="5:7">
      <c r="E609" s="19"/>
      <c r="G609" s="19"/>
    </row>
    <row r="610" spans="5:7">
      <c r="E610" s="19"/>
      <c r="G610" s="19"/>
    </row>
    <row r="611" spans="5:7">
      <c r="E611" s="19"/>
      <c r="G611" s="19"/>
    </row>
    <row r="612" spans="5:7">
      <c r="E612" s="19"/>
      <c r="G612" s="19"/>
    </row>
    <row r="613" spans="5:7">
      <c r="E613" s="19"/>
      <c r="G613" s="19"/>
    </row>
  </sheetData>
  <mergeCells count="1">
    <mergeCell ref="B6:K6"/>
  </mergeCells>
  <dataValidations count="1">
    <dataValidation allowBlank="1" showInputMessage="1" showErrorMessage="1" sqref="A5:XFD10 A55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13"/>
  <sheetViews>
    <sheetView rightToLeft="1" workbookViewId="0">
      <selection activeCell="B1" sqref="B1:K1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bestFit="1" customWidth="1"/>
    <col min="4" max="4" width="5.5703125" style="1" customWidth="1"/>
    <col min="5" max="5" width="8.710937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9.28515625" style="1" bestFit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1" t="s">
        <v>276</v>
      </c>
    </row>
    <row r="2" spans="2:60">
      <c r="B2" s="81" t="s">
        <v>277</v>
      </c>
    </row>
    <row r="3" spans="2:60">
      <c r="B3" s="81" t="s">
        <v>278</v>
      </c>
    </row>
    <row r="4" spans="2:60">
      <c r="B4" s="81" t="s">
        <v>279</v>
      </c>
    </row>
    <row r="6" spans="2:60" ht="26.25" customHeight="1">
      <c r="B6" s="143" t="s">
        <v>214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60" s="3" customFormat="1" ht="63">
      <c r="B7" s="37" t="s">
        <v>146</v>
      </c>
      <c r="C7" s="53" t="s">
        <v>249</v>
      </c>
      <c r="D7" s="39" t="s">
        <v>15</v>
      </c>
      <c r="E7" s="39" t="s">
        <v>16</v>
      </c>
      <c r="F7" s="39" t="s">
        <v>67</v>
      </c>
      <c r="G7" s="39" t="s">
        <v>131</v>
      </c>
      <c r="H7" s="39" t="s">
        <v>63</v>
      </c>
      <c r="I7" s="39" t="s">
        <v>140</v>
      </c>
      <c r="J7" s="53" t="s">
        <v>181</v>
      </c>
      <c r="K7" s="41" t="s">
        <v>182</v>
      </c>
    </row>
    <row r="8" spans="2:60" s="3" customFormat="1" ht="21.75" customHeight="1">
      <c r="B8" s="15"/>
      <c r="C8" s="16"/>
      <c r="D8" s="16"/>
      <c r="E8" s="16"/>
      <c r="F8" s="16" t="s">
        <v>20</v>
      </c>
      <c r="G8" s="16"/>
      <c r="H8" s="16" t="s">
        <v>20</v>
      </c>
      <c r="I8" s="16" t="s">
        <v>252</v>
      </c>
      <c r="J8" s="27" t="s">
        <v>20</v>
      </c>
      <c r="K8" s="17" t="s">
        <v>20</v>
      </c>
    </row>
    <row r="9" spans="2:60" s="4" customFormat="1" ht="18" customHeight="1">
      <c r="B9" s="18"/>
      <c r="C9" s="63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3" t="s">
        <v>8</v>
      </c>
      <c r="K9" s="63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6" t="s">
        <v>66</v>
      </c>
      <c r="C10" s="84"/>
      <c r="D10" s="84"/>
      <c r="E10" s="84"/>
      <c r="F10" s="84"/>
      <c r="G10" s="84"/>
      <c r="H10" s="83"/>
      <c r="I10" s="83"/>
      <c r="J10" s="83"/>
      <c r="K10" s="8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9" t="s">
        <v>243</v>
      </c>
      <c r="C11" s="87"/>
      <c r="D11" s="87"/>
      <c r="E11" s="87"/>
      <c r="F11" s="87"/>
      <c r="G11" s="87"/>
      <c r="H11" s="90"/>
      <c r="I11" s="90"/>
      <c r="J11" s="90"/>
      <c r="K11" s="90"/>
    </row>
    <row r="12" spans="2:60" customFormat="1" ht="15.75">
      <c r="B12" s="65" t="s">
        <v>538</v>
      </c>
      <c r="C12" s="89">
        <v>412</v>
      </c>
      <c r="D12" s="89">
        <v>0</v>
      </c>
      <c r="E12" s="89" t="s">
        <v>281</v>
      </c>
      <c r="F12" s="89">
        <v>0</v>
      </c>
      <c r="G12" s="89" t="s">
        <v>176</v>
      </c>
      <c r="H12" s="116">
        <v>0</v>
      </c>
      <c r="I12" s="116">
        <v>0</v>
      </c>
      <c r="J12" s="116">
        <v>100</v>
      </c>
      <c r="K12" s="116">
        <v>0</v>
      </c>
    </row>
    <row r="13" spans="2:60" customFormat="1" ht="15.75">
      <c r="B13" s="59" t="s">
        <v>242</v>
      </c>
      <c r="C13" s="87"/>
      <c r="D13" s="87"/>
      <c r="E13" s="87"/>
      <c r="F13" s="87"/>
      <c r="G13" s="87"/>
      <c r="H13" s="90"/>
      <c r="I13" s="90"/>
      <c r="J13" s="90"/>
      <c r="K13" s="90"/>
    </row>
    <row r="14" spans="2:60" customFormat="1" ht="15.75">
      <c r="B14" s="119" t="s">
        <v>267</v>
      </c>
      <c r="C14" s="89"/>
      <c r="D14" s="89"/>
      <c r="E14" s="89"/>
      <c r="F14" s="89"/>
      <c r="G14" s="89"/>
      <c r="H14" s="116"/>
      <c r="I14" s="116"/>
      <c r="J14" s="116"/>
      <c r="K14" s="116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>
      <c r="D55" s="3"/>
      <c r="E55" s="3"/>
      <c r="F55" s="3"/>
      <c r="G55" s="3"/>
      <c r="H55" s="3"/>
    </row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9"/>
      <c r="G608" s="19"/>
    </row>
    <row r="609" spans="5:7">
      <c r="E609" s="19"/>
      <c r="G609" s="19"/>
    </row>
    <row r="610" spans="5:7">
      <c r="E610" s="19"/>
      <c r="G610" s="19"/>
    </row>
    <row r="611" spans="5:7">
      <c r="E611" s="19"/>
      <c r="G611" s="19"/>
    </row>
    <row r="612" spans="5:7">
      <c r="E612" s="19"/>
      <c r="G612" s="19"/>
    </row>
    <row r="613" spans="5:7">
      <c r="E613" s="19"/>
      <c r="G613" s="19"/>
    </row>
  </sheetData>
  <mergeCells count="1">
    <mergeCell ref="B6:K6"/>
  </mergeCells>
  <phoneticPr fontId="3" type="noConversion"/>
  <dataValidations count="1">
    <dataValidation allowBlank="1" showInputMessage="1" showErrorMessage="1" sqref="A5:XFD10 A55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Q54"/>
  <sheetViews>
    <sheetView rightToLeft="1" workbookViewId="0">
      <selection activeCell="B11" sqref="B11:D1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3.4257812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1" t="s">
        <v>276</v>
      </c>
    </row>
    <row r="2" spans="2:17">
      <c r="B2" s="81" t="s">
        <v>277</v>
      </c>
    </row>
    <row r="3" spans="2:17">
      <c r="B3" s="81" t="s">
        <v>278</v>
      </c>
    </row>
    <row r="4" spans="2:17">
      <c r="B4" s="81" t="s">
        <v>279</v>
      </c>
    </row>
    <row r="6" spans="2:17" ht="26.25" customHeight="1">
      <c r="B6" s="143" t="s">
        <v>215</v>
      </c>
      <c r="C6" s="144"/>
      <c r="D6" s="145"/>
    </row>
    <row r="7" spans="2:17" s="3" customFormat="1" ht="31.5">
      <c r="B7" s="37" t="s">
        <v>146</v>
      </c>
      <c r="C7" s="44" t="s">
        <v>137</v>
      </c>
      <c r="D7" s="45" t="s">
        <v>136</v>
      </c>
    </row>
    <row r="8" spans="2:17" s="3" customFormat="1">
      <c r="B8" s="15"/>
      <c r="C8" s="27" t="s">
        <v>252</v>
      </c>
      <c r="D8" s="17" t="s">
        <v>22</v>
      </c>
    </row>
    <row r="9" spans="2:17" s="4" customFormat="1" ht="18" customHeight="1">
      <c r="B9" s="18"/>
      <c r="C9" s="61" t="s">
        <v>1</v>
      </c>
      <c r="D9" s="63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6" t="s">
        <v>135</v>
      </c>
      <c r="C10" s="83">
        <f>+C12+C14</f>
        <v>5680.9699999999993</v>
      </c>
      <c r="D10" s="9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9" t="s">
        <v>243</v>
      </c>
      <c r="C11" s="87"/>
      <c r="D11" s="96"/>
    </row>
    <row r="12" spans="2:17" customFormat="1" ht="15.75">
      <c r="B12" s="60" t="s">
        <v>518</v>
      </c>
      <c r="C12" s="116">
        <v>790.73</v>
      </c>
      <c r="D12" s="100">
        <v>43738</v>
      </c>
    </row>
    <row r="13" spans="2:17" customFormat="1" ht="15.75">
      <c r="B13" s="59" t="s">
        <v>242</v>
      </c>
      <c r="C13" s="90"/>
      <c r="D13" s="96"/>
    </row>
    <row r="14" spans="2:17" customFormat="1" ht="15.75">
      <c r="B14" s="115" t="s">
        <v>525</v>
      </c>
      <c r="C14" s="116">
        <v>4890.24</v>
      </c>
      <c r="D14" s="100">
        <v>45199</v>
      </c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</sheetData>
  <mergeCells count="1">
    <mergeCell ref="B6:D6"/>
  </mergeCells>
  <phoneticPr fontId="3" type="noConversion"/>
  <dataValidations count="1">
    <dataValidation allowBlank="1" showInputMessage="1" showErrorMessage="1" sqref="A5:XFD10 A55:XFD1048576"/>
  </dataValidations>
  <pageMargins left="0" right="0.56999999999999995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276</v>
      </c>
    </row>
    <row r="2" spans="2:18">
      <c r="B2" s="81" t="s">
        <v>277</v>
      </c>
    </row>
    <row r="3" spans="2:18">
      <c r="B3" s="81" t="s">
        <v>278</v>
      </c>
    </row>
    <row r="4" spans="2:18">
      <c r="B4" s="81" t="s">
        <v>279</v>
      </c>
    </row>
    <row r="6" spans="2:18" ht="26.25" customHeight="1">
      <c r="B6" s="143" t="s">
        <v>218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3">
      <c r="B7" s="20" t="s">
        <v>146</v>
      </c>
      <c r="C7" s="25" t="s">
        <v>48</v>
      </c>
      <c r="D7" s="76" t="s">
        <v>81</v>
      </c>
      <c r="E7" s="25" t="s">
        <v>15</v>
      </c>
      <c r="F7" s="25" t="s">
        <v>82</v>
      </c>
      <c r="G7" s="25" t="s">
        <v>132</v>
      </c>
      <c r="H7" s="77" t="s">
        <v>18</v>
      </c>
      <c r="I7" s="25" t="s">
        <v>131</v>
      </c>
      <c r="J7" s="25" t="s">
        <v>17</v>
      </c>
      <c r="K7" s="25" t="s">
        <v>216</v>
      </c>
      <c r="L7" s="25" t="s">
        <v>261</v>
      </c>
      <c r="M7" s="77" t="s">
        <v>217</v>
      </c>
      <c r="N7" s="25" t="s">
        <v>69</v>
      </c>
      <c r="O7" s="48" t="s">
        <v>181</v>
      </c>
      <c r="P7" s="26" t="s">
        <v>183</v>
      </c>
      <c r="R7" s="1"/>
    </row>
    <row r="8" spans="2:18" s="3" customFormat="1" ht="17.25" customHeight="1">
      <c r="B8" s="15"/>
      <c r="C8" s="27"/>
      <c r="D8" s="27"/>
      <c r="E8" s="27"/>
      <c r="F8" s="27"/>
      <c r="G8" s="27" t="s">
        <v>22</v>
      </c>
      <c r="H8" s="27" t="s">
        <v>21</v>
      </c>
      <c r="I8" s="27"/>
      <c r="J8" s="27" t="s">
        <v>20</v>
      </c>
      <c r="K8" s="27" t="s">
        <v>20</v>
      </c>
      <c r="L8" s="27" t="s">
        <v>260</v>
      </c>
      <c r="M8" s="27" t="s">
        <v>252</v>
      </c>
      <c r="N8" s="27" t="s">
        <v>20</v>
      </c>
      <c r="O8" s="27" t="s">
        <v>20</v>
      </c>
      <c r="P8" s="28" t="s">
        <v>20</v>
      </c>
    </row>
    <row r="9" spans="2:18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3" t="s">
        <v>7</v>
      </c>
      <c r="J9" s="63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3" t="s">
        <v>13</v>
      </c>
      <c r="P9" s="63" t="s">
        <v>14</v>
      </c>
      <c r="Q9" s="5"/>
    </row>
    <row r="10" spans="2:18" s="4" customFormat="1" ht="18" customHeight="1">
      <c r="B10" s="56" t="s">
        <v>221</v>
      </c>
      <c r="C10" s="84"/>
      <c r="D10" s="84"/>
      <c r="E10" s="84"/>
      <c r="F10" s="84"/>
      <c r="G10" s="95"/>
      <c r="H10" s="84"/>
      <c r="I10" s="84"/>
      <c r="J10" s="83"/>
      <c r="K10" s="83"/>
      <c r="L10" s="83"/>
      <c r="M10" s="83"/>
      <c r="N10" s="83"/>
      <c r="O10" s="83"/>
      <c r="P10" s="83"/>
      <c r="Q10" s="5"/>
    </row>
    <row r="11" spans="2:18" customFormat="1" ht="20.25" customHeight="1">
      <c r="B11" s="59" t="s">
        <v>243</v>
      </c>
      <c r="C11" s="87"/>
      <c r="D11" s="87"/>
      <c r="E11" s="87"/>
      <c r="F11" s="87"/>
      <c r="G11" s="96"/>
      <c r="H11" s="87"/>
      <c r="I11" s="87"/>
      <c r="J11" s="90"/>
      <c r="K11" s="90"/>
      <c r="L11" s="90"/>
      <c r="M11" s="90"/>
      <c r="N11" s="90"/>
      <c r="O11" s="90"/>
      <c r="P11" s="90"/>
    </row>
    <row r="12" spans="2:18" customFormat="1" ht="15.75">
      <c r="B12" s="59" t="s">
        <v>33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</row>
    <row r="13" spans="2:18" customFormat="1" ht="15.75">
      <c r="B13" s="67" t="s">
        <v>267</v>
      </c>
      <c r="C13" s="89"/>
      <c r="D13" s="89"/>
      <c r="E13" s="89"/>
      <c r="F13" s="89"/>
      <c r="G13" s="100"/>
      <c r="H13" s="89"/>
      <c r="I13" s="89"/>
      <c r="J13" s="116"/>
      <c r="K13" s="116"/>
      <c r="L13" s="116"/>
      <c r="M13" s="116"/>
      <c r="N13" s="116"/>
      <c r="O13" s="116"/>
      <c r="P13" s="116"/>
    </row>
    <row r="14" spans="2:18" customFormat="1" ht="15.75">
      <c r="B14" s="59" t="s">
        <v>50</v>
      </c>
      <c r="C14" s="87"/>
      <c r="D14" s="87"/>
      <c r="E14" s="87"/>
      <c r="F14" s="87"/>
      <c r="G14" s="96"/>
      <c r="H14" s="87"/>
      <c r="I14" s="87"/>
      <c r="J14" s="90"/>
      <c r="K14" s="90"/>
      <c r="L14" s="90"/>
      <c r="M14" s="90"/>
      <c r="N14" s="90"/>
      <c r="O14" s="90"/>
      <c r="P14" s="90"/>
    </row>
    <row r="15" spans="2:18" customFormat="1" ht="15.75">
      <c r="B15" s="67" t="s">
        <v>267</v>
      </c>
      <c r="C15" s="89"/>
      <c r="D15" s="89"/>
      <c r="E15" s="89"/>
      <c r="F15" s="89"/>
      <c r="G15" s="100"/>
      <c r="H15" s="89"/>
      <c r="I15" s="89"/>
      <c r="J15" s="116"/>
      <c r="K15" s="116"/>
      <c r="L15" s="116"/>
      <c r="M15" s="116"/>
      <c r="N15" s="116"/>
      <c r="O15" s="116"/>
      <c r="P15" s="116"/>
    </row>
    <row r="16" spans="2:18" customFormat="1" ht="15.75">
      <c r="B16" s="59" t="s">
        <v>51</v>
      </c>
      <c r="C16" s="87"/>
      <c r="D16" s="87"/>
      <c r="E16" s="87"/>
      <c r="F16" s="87"/>
      <c r="G16" s="96"/>
      <c r="H16" s="87"/>
      <c r="I16" s="87"/>
      <c r="J16" s="90"/>
      <c r="K16" s="90"/>
      <c r="L16" s="90"/>
      <c r="M16" s="90"/>
      <c r="N16" s="90"/>
      <c r="O16" s="90"/>
      <c r="P16" s="90"/>
    </row>
    <row r="17" spans="1:16" customFormat="1" ht="15.75">
      <c r="B17" s="67" t="s">
        <v>267</v>
      </c>
      <c r="C17" s="89"/>
      <c r="D17" s="89"/>
      <c r="E17" s="89"/>
      <c r="F17" s="89"/>
      <c r="G17" s="100"/>
      <c r="H17" s="89"/>
      <c r="I17" s="89"/>
      <c r="J17" s="116"/>
      <c r="K17" s="116"/>
      <c r="L17" s="116"/>
      <c r="M17" s="116"/>
      <c r="N17" s="116"/>
      <c r="O17" s="116"/>
      <c r="P17" s="116"/>
    </row>
    <row r="18" spans="1:16" customFormat="1" ht="15.75">
      <c r="B18" s="59" t="s">
        <v>34</v>
      </c>
      <c r="C18" s="87"/>
      <c r="D18" s="87"/>
      <c r="E18" s="87"/>
      <c r="F18" s="87"/>
      <c r="G18" s="96"/>
      <c r="H18" s="87"/>
      <c r="I18" s="87"/>
      <c r="J18" s="90"/>
      <c r="K18" s="90"/>
      <c r="L18" s="90"/>
      <c r="M18" s="90"/>
      <c r="N18" s="90"/>
      <c r="O18" s="90"/>
      <c r="P18" s="90"/>
    </row>
    <row r="19" spans="1:16" customFormat="1" ht="15.75">
      <c r="B19" s="67" t="s">
        <v>267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</row>
    <row r="20" spans="1:16" customFormat="1" ht="15.75">
      <c r="B20" s="59" t="s">
        <v>242</v>
      </c>
      <c r="C20" s="87"/>
      <c r="D20" s="87"/>
      <c r="E20" s="87"/>
      <c r="F20" s="87"/>
      <c r="G20" s="96"/>
      <c r="H20" s="87"/>
      <c r="I20" s="87"/>
      <c r="J20" s="90"/>
      <c r="K20" s="90"/>
      <c r="L20" s="90"/>
      <c r="M20" s="90"/>
      <c r="N20" s="90"/>
      <c r="O20" s="90"/>
      <c r="P20" s="90"/>
    </row>
    <row r="21" spans="1:16" customFormat="1" ht="15.75">
      <c r="B21" s="59" t="s">
        <v>80</v>
      </c>
      <c r="C21" s="87"/>
      <c r="D21" s="87"/>
      <c r="E21" s="87"/>
      <c r="F21" s="87"/>
      <c r="G21" s="96"/>
      <c r="H21" s="87"/>
      <c r="I21" s="87"/>
      <c r="J21" s="90"/>
      <c r="K21" s="90"/>
      <c r="L21" s="90"/>
      <c r="M21" s="90"/>
      <c r="N21" s="90"/>
      <c r="O21" s="90"/>
      <c r="P21" s="90"/>
    </row>
    <row r="22" spans="1:16" customFormat="1" ht="15.75">
      <c r="B22" s="67" t="s">
        <v>267</v>
      </c>
      <c r="C22" s="89"/>
      <c r="D22" s="89"/>
      <c r="E22" s="89"/>
      <c r="F22" s="89"/>
      <c r="G22" s="100"/>
      <c r="H22" s="89"/>
      <c r="I22" s="89"/>
      <c r="J22" s="116"/>
      <c r="K22" s="116"/>
      <c r="L22" s="116"/>
      <c r="M22" s="116"/>
      <c r="N22" s="116"/>
      <c r="O22" s="116"/>
      <c r="P22" s="116"/>
    </row>
    <row r="23" spans="1:16" customFormat="1" ht="15.75">
      <c r="B23" s="59" t="s">
        <v>79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</row>
    <row r="24" spans="1:16" customFormat="1" ht="15.75">
      <c r="B24" s="121" t="s">
        <v>267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</row>
    <row r="25" spans="1:16" customFormat="1">
      <c r="A25" s="1"/>
      <c r="B25" s="113" t="s">
        <v>259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3" t="s">
        <v>142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3" t="s">
        <v>256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 ht="12.75"/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2"/>
      <c r="D391" s="1"/>
    </row>
    <row r="392" spans="2:4">
      <c r="B392" s="32"/>
      <c r="D392" s="1"/>
    </row>
    <row r="393" spans="2:4">
      <c r="B393" s="3"/>
      <c r="D393" s="1"/>
    </row>
  </sheetData>
  <mergeCells count="1">
    <mergeCell ref="B6:P6"/>
  </mergeCells>
  <dataValidations count="1">
    <dataValidation allowBlank="1" showInputMessage="1" showErrorMessage="1" sqref="A5:XFD10 A34:XFD1048576 A25:P27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276</v>
      </c>
    </row>
    <row r="2" spans="2:18">
      <c r="B2" s="81" t="s">
        <v>277</v>
      </c>
    </row>
    <row r="3" spans="2:18">
      <c r="B3" s="81" t="s">
        <v>278</v>
      </c>
    </row>
    <row r="4" spans="2:18">
      <c r="B4" s="81" t="s">
        <v>279</v>
      </c>
    </row>
    <row r="6" spans="2:18" ht="26.25" customHeight="1">
      <c r="B6" s="143" t="s">
        <v>219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3">
      <c r="B7" s="20" t="s">
        <v>146</v>
      </c>
      <c r="C7" s="25" t="s">
        <v>48</v>
      </c>
      <c r="D7" s="76" t="s">
        <v>81</v>
      </c>
      <c r="E7" s="25" t="s">
        <v>15</v>
      </c>
      <c r="F7" s="25" t="s">
        <v>82</v>
      </c>
      <c r="G7" s="25" t="s">
        <v>132</v>
      </c>
      <c r="H7" s="77" t="s">
        <v>18</v>
      </c>
      <c r="I7" s="25" t="s">
        <v>131</v>
      </c>
      <c r="J7" s="25" t="s">
        <v>17</v>
      </c>
      <c r="K7" s="25" t="s">
        <v>216</v>
      </c>
      <c r="L7" s="25" t="s">
        <v>261</v>
      </c>
      <c r="M7" s="25" t="s">
        <v>217</v>
      </c>
      <c r="N7" s="25" t="s">
        <v>69</v>
      </c>
      <c r="O7" s="48" t="s">
        <v>181</v>
      </c>
      <c r="P7" s="26" t="s">
        <v>183</v>
      </c>
      <c r="R7" s="1"/>
    </row>
    <row r="8" spans="2:18" s="3" customFormat="1" ht="17.25" customHeight="1">
      <c r="B8" s="15"/>
      <c r="C8" s="27"/>
      <c r="D8" s="27"/>
      <c r="E8" s="27"/>
      <c r="F8" s="27"/>
      <c r="G8" s="27" t="s">
        <v>22</v>
      </c>
      <c r="H8" s="27" t="s">
        <v>21</v>
      </c>
      <c r="I8" s="27"/>
      <c r="J8" s="27" t="s">
        <v>20</v>
      </c>
      <c r="K8" s="27" t="s">
        <v>20</v>
      </c>
      <c r="L8" s="27" t="s">
        <v>260</v>
      </c>
      <c r="M8" s="27" t="s">
        <v>252</v>
      </c>
      <c r="N8" s="27" t="s">
        <v>20</v>
      </c>
      <c r="O8" s="27" t="s">
        <v>20</v>
      </c>
      <c r="P8" s="28" t="s">
        <v>20</v>
      </c>
    </row>
    <row r="9" spans="2:18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1" t="s">
        <v>13</v>
      </c>
      <c r="P9" s="63" t="s">
        <v>14</v>
      </c>
      <c r="Q9" s="5"/>
    </row>
    <row r="10" spans="2:18" s="4" customFormat="1" ht="18" customHeight="1">
      <c r="B10" s="56" t="s">
        <v>222</v>
      </c>
      <c r="C10" s="84"/>
      <c r="D10" s="84"/>
      <c r="E10" s="84"/>
      <c r="F10" s="84"/>
      <c r="G10" s="95"/>
      <c r="H10" s="84"/>
      <c r="I10" s="84"/>
      <c r="J10" s="83"/>
      <c r="K10" s="83"/>
      <c r="L10" s="83"/>
      <c r="M10" s="83"/>
      <c r="N10" s="83"/>
      <c r="O10" s="83"/>
      <c r="P10" s="83"/>
      <c r="Q10" s="5"/>
    </row>
    <row r="11" spans="2:18" customFormat="1" ht="20.25" customHeight="1">
      <c r="B11" s="59" t="s">
        <v>243</v>
      </c>
      <c r="C11" s="87"/>
      <c r="D11" s="87"/>
      <c r="E11" s="87"/>
      <c r="F11" s="87"/>
      <c r="G11" s="96"/>
      <c r="H11" s="87"/>
      <c r="I11" s="87"/>
      <c r="J11" s="90"/>
      <c r="K11" s="90"/>
      <c r="L11" s="90"/>
      <c r="M11" s="90"/>
      <c r="N11" s="90"/>
      <c r="O11" s="90"/>
      <c r="P11" s="90"/>
    </row>
    <row r="12" spans="2:18" customFormat="1" ht="15.75">
      <c r="B12" s="59" t="s">
        <v>33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</row>
    <row r="13" spans="2:18" customFormat="1" ht="15.75">
      <c r="B13" s="67" t="s">
        <v>267</v>
      </c>
      <c r="C13" s="89"/>
      <c r="D13" s="89"/>
      <c r="E13" s="89"/>
      <c r="F13" s="89"/>
      <c r="G13" s="100"/>
      <c r="H13" s="89"/>
      <c r="I13" s="89"/>
      <c r="J13" s="116"/>
      <c r="K13" s="116"/>
      <c r="L13" s="116"/>
      <c r="M13" s="116"/>
      <c r="N13" s="116"/>
      <c r="O13" s="116"/>
      <c r="P13" s="116"/>
    </row>
    <row r="14" spans="2:18" customFormat="1" ht="15.75">
      <c r="B14" s="59" t="s">
        <v>50</v>
      </c>
      <c r="C14" s="87"/>
      <c r="D14" s="87"/>
      <c r="E14" s="87"/>
      <c r="F14" s="87"/>
      <c r="G14" s="96"/>
      <c r="H14" s="87"/>
      <c r="I14" s="87"/>
      <c r="J14" s="90"/>
      <c r="K14" s="90"/>
      <c r="L14" s="90"/>
      <c r="M14" s="90"/>
      <c r="N14" s="90"/>
      <c r="O14" s="90"/>
      <c r="P14" s="90"/>
    </row>
    <row r="15" spans="2:18" customFormat="1" ht="15.75">
      <c r="B15" s="67" t="s">
        <v>267</v>
      </c>
      <c r="C15" s="89"/>
      <c r="D15" s="89"/>
      <c r="E15" s="89"/>
      <c r="F15" s="89"/>
      <c r="G15" s="100"/>
      <c r="H15" s="89"/>
      <c r="I15" s="89"/>
      <c r="J15" s="116"/>
      <c r="K15" s="116"/>
      <c r="L15" s="116"/>
      <c r="M15" s="116"/>
      <c r="N15" s="116"/>
      <c r="O15" s="116"/>
      <c r="P15" s="116"/>
    </row>
    <row r="16" spans="2:18" customFormat="1" ht="15.75">
      <c r="B16" s="59" t="s">
        <v>51</v>
      </c>
      <c r="C16" s="87"/>
      <c r="D16" s="87"/>
      <c r="E16" s="87"/>
      <c r="F16" s="87"/>
      <c r="G16" s="96"/>
      <c r="H16" s="87"/>
      <c r="I16" s="87"/>
      <c r="J16" s="90"/>
      <c r="K16" s="90"/>
      <c r="L16" s="90"/>
      <c r="M16" s="90"/>
      <c r="N16" s="90"/>
      <c r="O16" s="90"/>
      <c r="P16" s="90"/>
    </row>
    <row r="17" spans="1:16" customFormat="1" ht="15.75">
      <c r="B17" s="67" t="s">
        <v>267</v>
      </c>
      <c r="C17" s="89"/>
      <c r="D17" s="89"/>
      <c r="E17" s="89"/>
      <c r="F17" s="89"/>
      <c r="G17" s="100"/>
      <c r="H17" s="89"/>
      <c r="I17" s="89"/>
      <c r="J17" s="116"/>
      <c r="K17" s="116"/>
      <c r="L17" s="116"/>
      <c r="M17" s="116"/>
      <c r="N17" s="116"/>
      <c r="O17" s="116"/>
      <c r="P17" s="116"/>
    </row>
    <row r="18" spans="1:16" customFormat="1" ht="15.75">
      <c r="B18" s="59" t="s">
        <v>73</v>
      </c>
      <c r="C18" s="87"/>
      <c r="D18" s="87"/>
      <c r="E18" s="87"/>
      <c r="F18" s="87"/>
      <c r="G18" s="96"/>
      <c r="H18" s="87"/>
      <c r="I18" s="87"/>
      <c r="J18" s="90"/>
      <c r="K18" s="90"/>
      <c r="L18" s="90"/>
      <c r="M18" s="90"/>
      <c r="N18" s="90"/>
      <c r="O18" s="90"/>
      <c r="P18" s="90"/>
    </row>
    <row r="19" spans="1:16" customFormat="1" ht="15.75">
      <c r="B19" s="67" t="s">
        <v>267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</row>
    <row r="20" spans="1:16" customFormat="1" ht="15.75">
      <c r="B20" s="59" t="s">
        <v>242</v>
      </c>
      <c r="C20" s="87"/>
      <c r="D20" s="87"/>
      <c r="E20" s="87"/>
      <c r="F20" s="87"/>
      <c r="G20" s="96"/>
      <c r="H20" s="87"/>
      <c r="I20" s="87"/>
      <c r="J20" s="90"/>
      <c r="K20" s="90"/>
      <c r="L20" s="90"/>
      <c r="M20" s="90"/>
      <c r="N20" s="90"/>
      <c r="O20" s="90"/>
      <c r="P20" s="90"/>
    </row>
    <row r="21" spans="1:16" customFormat="1" ht="15.75">
      <c r="B21" s="59" t="s">
        <v>80</v>
      </c>
      <c r="C21" s="87"/>
      <c r="D21" s="87"/>
      <c r="E21" s="87"/>
      <c r="F21" s="87"/>
      <c r="G21" s="96"/>
      <c r="H21" s="87"/>
      <c r="I21" s="87"/>
      <c r="J21" s="90"/>
      <c r="K21" s="90"/>
      <c r="L21" s="90"/>
      <c r="M21" s="90"/>
      <c r="N21" s="90"/>
      <c r="O21" s="90"/>
      <c r="P21" s="90"/>
    </row>
    <row r="22" spans="1:16" customFormat="1" ht="15.75">
      <c r="B22" s="67" t="s">
        <v>267</v>
      </c>
      <c r="C22" s="89"/>
      <c r="D22" s="89"/>
      <c r="E22" s="89"/>
      <c r="F22" s="89"/>
      <c r="G22" s="100"/>
      <c r="H22" s="89"/>
      <c r="I22" s="89"/>
      <c r="J22" s="116"/>
      <c r="K22" s="116"/>
      <c r="L22" s="116"/>
      <c r="M22" s="116"/>
      <c r="N22" s="116"/>
      <c r="O22" s="116"/>
      <c r="P22" s="116"/>
    </row>
    <row r="23" spans="1:16" customFormat="1" ht="15.75">
      <c r="B23" s="59" t="s">
        <v>79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</row>
    <row r="24" spans="1:16" customFormat="1" ht="15.75">
      <c r="B24" s="121" t="s">
        <v>267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</row>
    <row r="25" spans="1:16" customFormat="1">
      <c r="A25" s="1"/>
      <c r="B25" s="113" t="s">
        <v>259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3" t="s">
        <v>142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3" t="s">
        <v>256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 ht="12.75"/>
    <row r="29" spans="1:16" customFormat="1" ht="12.75"/>
    <row r="30" spans="1:16" customFormat="1" ht="12.75"/>
    <row r="31" spans="1:16" customFormat="1" ht="12.75"/>
    <row r="32" spans="1:16" customFormat="1" ht="12.75"/>
    <row r="33" spans="3:4" customFormat="1" ht="12.75"/>
    <row r="34" spans="3:4">
      <c r="C34" s="1"/>
      <c r="D34" s="1"/>
    </row>
    <row r="35" spans="3:4">
      <c r="D35" s="1"/>
    </row>
    <row r="36" spans="3:4">
      <c r="D36" s="1"/>
    </row>
    <row r="37" spans="3:4">
      <c r="D37" s="1"/>
    </row>
    <row r="38" spans="3:4">
      <c r="D38" s="1"/>
    </row>
    <row r="39" spans="3:4">
      <c r="D39" s="1"/>
    </row>
    <row r="40" spans="3:4">
      <c r="D40" s="1"/>
    </row>
    <row r="41" spans="3:4">
      <c r="D41" s="1"/>
    </row>
    <row r="42" spans="3:4">
      <c r="D42" s="1"/>
    </row>
    <row r="43" spans="3:4">
      <c r="D43" s="1"/>
    </row>
    <row r="44" spans="3:4">
      <c r="D44" s="1"/>
    </row>
    <row r="45" spans="3:4">
      <c r="D45" s="1"/>
    </row>
    <row r="46" spans="3:4">
      <c r="D46" s="1"/>
    </row>
    <row r="47" spans="3:4">
      <c r="D47" s="1"/>
    </row>
    <row r="48" spans="3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2"/>
      <c r="D391" s="1"/>
    </row>
    <row r="392" spans="2:4">
      <c r="B392" s="32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1">
    <mergeCell ref="B6:P6"/>
  </mergeCells>
  <dataValidations count="1">
    <dataValidation allowBlank="1" showInputMessage="1" showErrorMessage="1" sqref="A5:XFD10 A34:XFD1048576 A25:P27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80"/>
  <sheetViews>
    <sheetView rightToLeft="1" topLeftCell="A4" workbookViewId="0">
      <selection activeCell="E14" sqref="E14:F14"/>
    </sheetView>
  </sheetViews>
  <sheetFormatPr defaultColWidth="9.140625" defaultRowHeight="18"/>
  <cols>
    <col min="1" max="1" width="6.28515625" style="1" customWidth="1"/>
    <col min="2" max="2" width="44.85546875" style="2" bestFit="1" customWidth="1"/>
    <col min="3" max="3" width="10.140625" style="2" customWidth="1"/>
    <col min="4" max="4" width="10.5703125" style="2" bestFit="1" customWidth="1"/>
    <col min="5" max="5" width="5.5703125" style="1" customWidth="1"/>
    <col min="6" max="6" width="8.7109375" style="1" bestFit="1" customWidth="1"/>
    <col min="7" max="7" width="11.7109375" style="1" customWidth="1"/>
    <col min="8" max="8" width="8.140625" style="1" bestFit="1" customWidth="1"/>
    <col min="9" max="9" width="9.85546875" style="1" bestFit="1" customWidth="1"/>
    <col min="10" max="10" width="7.28515625" style="1" bestFit="1" customWidth="1"/>
    <col min="11" max="11" width="8" style="1" bestFit="1" customWidth="1"/>
    <col min="12" max="12" width="20" style="1" customWidth="1"/>
    <col min="13" max="13" width="9.140625" style="1" customWidth="1"/>
    <col min="14" max="14" width="10.28515625" style="1" bestFit="1" customWidth="1"/>
    <col min="15" max="15" width="16.42578125" style="1" customWidth="1"/>
    <col min="16" max="16" width="11.140625" style="1" customWidth="1"/>
    <col min="17" max="17" width="11.57031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1" t="s">
        <v>276</v>
      </c>
    </row>
    <row r="2" spans="2:53">
      <c r="B2" s="81" t="s">
        <v>277</v>
      </c>
    </row>
    <row r="3" spans="2:53">
      <c r="B3" s="81" t="s">
        <v>278</v>
      </c>
    </row>
    <row r="4" spans="2:53">
      <c r="B4" s="81" t="s">
        <v>279</v>
      </c>
    </row>
    <row r="6" spans="2:53" ht="21.75" customHeight="1">
      <c r="B6" s="134" t="s">
        <v>208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/>
    </row>
    <row r="7" spans="2:53" ht="27.75" customHeight="1">
      <c r="B7" s="137" t="s">
        <v>116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9"/>
      <c r="AU7" s="3"/>
      <c r="AV7" s="3"/>
    </row>
    <row r="8" spans="2:53" s="3" customFormat="1" ht="55.5" customHeight="1">
      <c r="B8" s="20" t="s">
        <v>145</v>
      </c>
      <c r="C8" s="25" t="s">
        <v>48</v>
      </c>
      <c r="D8" s="76" t="s">
        <v>150</v>
      </c>
      <c r="E8" s="25" t="s">
        <v>15</v>
      </c>
      <c r="F8" s="25" t="s">
        <v>82</v>
      </c>
      <c r="G8" s="25" t="s">
        <v>132</v>
      </c>
      <c r="H8" s="77" t="s">
        <v>18</v>
      </c>
      <c r="I8" s="25" t="s">
        <v>131</v>
      </c>
      <c r="J8" s="25" t="s">
        <v>17</v>
      </c>
      <c r="K8" s="25" t="s">
        <v>19</v>
      </c>
      <c r="L8" s="25" t="s">
        <v>258</v>
      </c>
      <c r="M8" s="25" t="s">
        <v>265</v>
      </c>
      <c r="N8" s="25" t="s">
        <v>264</v>
      </c>
      <c r="O8" s="25" t="s">
        <v>75</v>
      </c>
      <c r="P8" s="25" t="s">
        <v>263</v>
      </c>
      <c r="Q8" s="48" t="s">
        <v>181</v>
      </c>
      <c r="R8" s="49" t="s">
        <v>183</v>
      </c>
      <c r="AM8" s="1"/>
      <c r="AU8" s="1"/>
      <c r="AV8" s="1"/>
      <c r="AW8" s="1"/>
    </row>
    <row r="9" spans="2:53" s="3" customFormat="1" ht="21.75" customHeight="1">
      <c r="B9" s="15"/>
      <c r="C9" s="27"/>
      <c r="D9" s="27"/>
      <c r="E9" s="27"/>
      <c r="F9" s="27"/>
      <c r="G9" s="27" t="s">
        <v>22</v>
      </c>
      <c r="H9" s="27" t="s">
        <v>21</v>
      </c>
      <c r="I9" s="27"/>
      <c r="J9" s="27" t="s">
        <v>20</v>
      </c>
      <c r="K9" s="27" t="s">
        <v>20</v>
      </c>
      <c r="L9" s="27" t="s">
        <v>260</v>
      </c>
      <c r="M9" s="27" t="s">
        <v>76</v>
      </c>
      <c r="N9" s="27" t="s">
        <v>252</v>
      </c>
      <c r="O9" s="27" t="s">
        <v>252</v>
      </c>
      <c r="P9" s="27" t="s">
        <v>20</v>
      </c>
      <c r="Q9" s="27" t="s">
        <v>20</v>
      </c>
      <c r="R9" s="28" t="s">
        <v>20</v>
      </c>
      <c r="AU9" s="1"/>
      <c r="AV9" s="1"/>
    </row>
    <row r="10" spans="2:53" s="4" customFormat="1" ht="18" customHeight="1">
      <c r="B10" s="18"/>
      <c r="C10" s="62" t="s">
        <v>1</v>
      </c>
      <c r="D10" s="62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143</v>
      </c>
      <c r="R10" s="63" t="s">
        <v>144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6" t="s">
        <v>25</v>
      </c>
      <c r="C11" s="84"/>
      <c r="D11" s="84"/>
      <c r="E11" s="84"/>
      <c r="F11" s="84"/>
      <c r="G11" s="95"/>
      <c r="H11" s="84">
        <v>2.25</v>
      </c>
      <c r="I11" s="84"/>
      <c r="J11" s="83"/>
      <c r="K11" s="83">
        <v>0.51</v>
      </c>
      <c r="L11" s="83">
        <v>112964224</v>
      </c>
      <c r="M11" s="83"/>
      <c r="N11" s="83"/>
      <c r="O11" s="83">
        <v>123226.72</v>
      </c>
      <c r="P11" s="83"/>
      <c r="Q11" s="83"/>
      <c r="R11" s="83">
        <v>24.71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9" t="s">
        <v>243</v>
      </c>
      <c r="C12" s="87"/>
      <c r="D12" s="87"/>
      <c r="E12" s="87"/>
      <c r="F12" s="87"/>
      <c r="G12" s="96"/>
      <c r="H12" s="87">
        <v>2.25</v>
      </c>
      <c r="I12" s="87"/>
      <c r="J12" s="90"/>
      <c r="K12" s="90">
        <v>0.51</v>
      </c>
      <c r="L12" s="90">
        <v>112964224</v>
      </c>
      <c r="M12" s="90"/>
      <c r="N12" s="90"/>
      <c r="O12" s="90">
        <v>123226.72</v>
      </c>
      <c r="P12" s="90"/>
      <c r="Q12" s="90"/>
      <c r="R12" s="90">
        <v>24.71</v>
      </c>
    </row>
    <row r="13" spans="2:53" customFormat="1" ht="15.75">
      <c r="B13" s="59" t="s">
        <v>23</v>
      </c>
      <c r="C13" s="87"/>
      <c r="D13" s="87"/>
      <c r="E13" s="87"/>
      <c r="F13" s="87"/>
      <c r="G13" s="96"/>
      <c r="H13" s="87">
        <v>2.54</v>
      </c>
      <c r="I13" s="87"/>
      <c r="J13" s="90"/>
      <c r="K13" s="90">
        <v>-0.31</v>
      </c>
      <c r="L13" s="90">
        <v>26909167</v>
      </c>
      <c r="M13" s="90"/>
      <c r="N13" s="90"/>
      <c r="O13" s="90">
        <v>33206.75</v>
      </c>
      <c r="P13" s="90"/>
      <c r="Q13" s="90"/>
      <c r="R13" s="90">
        <v>6.66</v>
      </c>
    </row>
    <row r="14" spans="2:53" customFormat="1" ht="15.75">
      <c r="B14" s="60" t="s">
        <v>280</v>
      </c>
      <c r="C14" s="88">
        <v>9590332</v>
      </c>
      <c r="D14" s="88" t="s">
        <v>151</v>
      </c>
      <c r="E14" s="88">
        <v>0</v>
      </c>
      <c r="F14" s="88" t="s">
        <v>281</v>
      </c>
      <c r="G14" s="97"/>
      <c r="H14" s="88">
        <v>2.4700000000000002</v>
      </c>
      <c r="I14" s="88" t="s">
        <v>176</v>
      </c>
      <c r="J14" s="91">
        <v>4</v>
      </c>
      <c r="K14" s="91">
        <v>-0.39</v>
      </c>
      <c r="L14" s="91">
        <v>8089669</v>
      </c>
      <c r="M14" s="91">
        <v>148.08000000000001</v>
      </c>
      <c r="N14" s="91">
        <v>0</v>
      </c>
      <c r="O14" s="91">
        <v>11979.18</v>
      </c>
      <c r="P14" s="91">
        <v>0.05</v>
      </c>
      <c r="Q14" s="91">
        <v>9.7200000000000006</v>
      </c>
      <c r="R14" s="91">
        <v>2.4</v>
      </c>
    </row>
    <row r="15" spans="2:53" customFormat="1" ht="15.75">
      <c r="B15" s="60" t="s">
        <v>282</v>
      </c>
      <c r="C15" s="88">
        <v>1114750</v>
      </c>
      <c r="D15" s="88" t="s">
        <v>151</v>
      </c>
      <c r="E15" s="88">
        <v>0</v>
      </c>
      <c r="F15" s="88" t="s">
        <v>281</v>
      </c>
      <c r="G15" s="97"/>
      <c r="H15" s="88">
        <v>0.83</v>
      </c>
      <c r="I15" s="88" t="s">
        <v>176</v>
      </c>
      <c r="J15" s="91">
        <v>3</v>
      </c>
      <c r="K15" s="91">
        <v>-0.52</v>
      </c>
      <c r="L15" s="91">
        <v>10287858</v>
      </c>
      <c r="M15" s="91">
        <v>114.34</v>
      </c>
      <c r="N15" s="91">
        <v>0</v>
      </c>
      <c r="O15" s="91">
        <v>11763.14</v>
      </c>
      <c r="P15" s="91">
        <v>7.0000000000000007E-2</v>
      </c>
      <c r="Q15" s="91">
        <v>9.5500000000000007</v>
      </c>
      <c r="R15" s="91">
        <v>2.36</v>
      </c>
    </row>
    <row r="16" spans="2:53" customFormat="1" ht="15.75">
      <c r="B16" s="60" t="s">
        <v>283</v>
      </c>
      <c r="C16" s="88">
        <v>1135912</v>
      </c>
      <c r="D16" s="88" t="s">
        <v>151</v>
      </c>
      <c r="E16" s="88">
        <v>0</v>
      </c>
      <c r="F16" s="88" t="s">
        <v>281</v>
      </c>
      <c r="G16" s="97"/>
      <c r="H16" s="88">
        <v>6.68</v>
      </c>
      <c r="I16" s="88" t="s">
        <v>176</v>
      </c>
      <c r="J16" s="91">
        <v>0.75</v>
      </c>
      <c r="K16" s="91">
        <v>0.41</v>
      </c>
      <c r="L16" s="91">
        <v>3463000</v>
      </c>
      <c r="M16" s="91">
        <v>103.21</v>
      </c>
      <c r="N16" s="91">
        <v>0</v>
      </c>
      <c r="O16" s="91">
        <v>3574.16</v>
      </c>
      <c r="P16" s="91">
        <v>0.02</v>
      </c>
      <c r="Q16" s="91">
        <v>2.9</v>
      </c>
      <c r="R16" s="91">
        <v>0.72</v>
      </c>
    </row>
    <row r="17" spans="2:18" customFormat="1" ht="15.75">
      <c r="B17" s="60" t="s">
        <v>284</v>
      </c>
      <c r="C17" s="88">
        <v>1124056</v>
      </c>
      <c r="D17" s="88" t="s">
        <v>151</v>
      </c>
      <c r="E17" s="88">
        <v>0</v>
      </c>
      <c r="F17" s="88" t="s">
        <v>281</v>
      </c>
      <c r="G17" s="97"/>
      <c r="H17" s="88">
        <v>3.6</v>
      </c>
      <c r="I17" s="88" t="s">
        <v>176</v>
      </c>
      <c r="J17" s="91">
        <v>2.75</v>
      </c>
      <c r="K17" s="91">
        <v>-0.19</v>
      </c>
      <c r="L17" s="91">
        <v>5068640</v>
      </c>
      <c r="M17" s="91">
        <v>116.21</v>
      </c>
      <c r="N17" s="91">
        <v>0</v>
      </c>
      <c r="O17" s="91">
        <v>5890.27</v>
      </c>
      <c r="P17" s="91">
        <v>0.03</v>
      </c>
      <c r="Q17" s="91">
        <v>4.78</v>
      </c>
      <c r="R17" s="91">
        <v>1.18</v>
      </c>
    </row>
    <row r="18" spans="2:18" customFormat="1" ht="15.75">
      <c r="B18" s="59" t="s">
        <v>50</v>
      </c>
      <c r="C18" s="87"/>
      <c r="D18" s="87"/>
      <c r="E18" s="87"/>
      <c r="F18" s="87"/>
      <c r="G18" s="96"/>
      <c r="H18" s="87">
        <v>2.15</v>
      </c>
      <c r="I18" s="87"/>
      <c r="J18" s="90"/>
      <c r="K18" s="90">
        <v>0.82</v>
      </c>
      <c r="L18" s="90">
        <v>86055057</v>
      </c>
      <c r="M18" s="90"/>
      <c r="N18" s="90"/>
      <c r="O18" s="90">
        <v>90019.97</v>
      </c>
      <c r="P18" s="90"/>
      <c r="Q18" s="90"/>
      <c r="R18" s="90">
        <v>18.04</v>
      </c>
    </row>
    <row r="19" spans="2:18" customFormat="1" ht="15.75">
      <c r="B19" s="60" t="s">
        <v>285</v>
      </c>
      <c r="C19" s="88">
        <v>8190613</v>
      </c>
      <c r="D19" s="88" t="s">
        <v>151</v>
      </c>
      <c r="E19" s="88">
        <v>0</v>
      </c>
      <c r="F19" s="88" t="s">
        <v>281</v>
      </c>
      <c r="G19" s="97"/>
      <c r="H19" s="88">
        <v>0.42</v>
      </c>
      <c r="I19" s="88" t="s">
        <v>176</v>
      </c>
      <c r="J19" s="91">
        <v>0</v>
      </c>
      <c r="K19" s="91">
        <v>0.31</v>
      </c>
      <c r="L19" s="91">
        <v>822000</v>
      </c>
      <c r="M19" s="91">
        <v>99.87</v>
      </c>
      <c r="N19" s="91">
        <v>0</v>
      </c>
      <c r="O19" s="91">
        <v>820.93</v>
      </c>
      <c r="P19" s="91">
        <v>0.01</v>
      </c>
      <c r="Q19" s="91">
        <v>0.67</v>
      </c>
      <c r="R19" s="91">
        <v>0.16</v>
      </c>
    </row>
    <row r="20" spans="2:18" customFormat="1" ht="15.75">
      <c r="B20" s="60" t="s">
        <v>286</v>
      </c>
      <c r="C20" s="88">
        <v>1115773</v>
      </c>
      <c r="D20" s="88" t="s">
        <v>151</v>
      </c>
      <c r="E20" s="88">
        <v>0</v>
      </c>
      <c r="F20" s="88" t="s">
        <v>281</v>
      </c>
      <c r="G20" s="97"/>
      <c r="H20" s="88">
        <v>1.03</v>
      </c>
      <c r="I20" s="88" t="s">
        <v>176</v>
      </c>
      <c r="J20" s="91">
        <v>5</v>
      </c>
      <c r="K20" s="91">
        <v>0.56000000000000005</v>
      </c>
      <c r="L20" s="91">
        <v>6603760</v>
      </c>
      <c r="M20" s="91">
        <v>109.37</v>
      </c>
      <c r="N20" s="91">
        <v>0</v>
      </c>
      <c r="O20" s="91">
        <v>7222.53</v>
      </c>
      <c r="P20" s="91">
        <v>0.04</v>
      </c>
      <c r="Q20" s="91">
        <v>5.86</v>
      </c>
      <c r="R20" s="91">
        <v>1.45</v>
      </c>
    </row>
    <row r="21" spans="2:18" customFormat="1" ht="15.75">
      <c r="B21" s="60" t="s">
        <v>287</v>
      </c>
      <c r="C21" s="88">
        <v>1142223</v>
      </c>
      <c r="D21" s="88" t="s">
        <v>151</v>
      </c>
      <c r="E21" s="88">
        <v>0</v>
      </c>
      <c r="F21" s="88" t="s">
        <v>281</v>
      </c>
      <c r="G21" s="97"/>
      <c r="H21" s="88">
        <v>2.0699999999999998</v>
      </c>
      <c r="I21" s="88" t="s">
        <v>176</v>
      </c>
      <c r="J21" s="91">
        <v>0.5</v>
      </c>
      <c r="K21" s="91">
        <v>0.83</v>
      </c>
      <c r="L21" s="91">
        <v>9322637</v>
      </c>
      <c r="M21" s="91">
        <v>99.79</v>
      </c>
      <c r="N21" s="91">
        <v>0</v>
      </c>
      <c r="O21" s="91">
        <v>9303.06</v>
      </c>
      <c r="P21" s="91">
        <v>0.12</v>
      </c>
      <c r="Q21" s="91">
        <v>7.55</v>
      </c>
      <c r="R21" s="91">
        <v>1.86</v>
      </c>
    </row>
    <row r="22" spans="2:18" customFormat="1" ht="15.75">
      <c r="B22" s="60" t="s">
        <v>288</v>
      </c>
      <c r="C22" s="88">
        <v>1123272</v>
      </c>
      <c r="D22" s="88" t="s">
        <v>151</v>
      </c>
      <c r="E22" s="88">
        <v>0</v>
      </c>
      <c r="F22" s="88" t="s">
        <v>281</v>
      </c>
      <c r="G22" s="97"/>
      <c r="H22" s="88">
        <v>2.81</v>
      </c>
      <c r="I22" s="88" t="s">
        <v>176</v>
      </c>
      <c r="J22" s="91">
        <v>5.5</v>
      </c>
      <c r="K22" s="91">
        <v>1.06</v>
      </c>
      <c r="L22" s="91">
        <v>7314429</v>
      </c>
      <c r="M22" s="91">
        <v>118.47</v>
      </c>
      <c r="N22" s="91">
        <v>0</v>
      </c>
      <c r="O22" s="91">
        <v>8665.4</v>
      </c>
      <c r="P22" s="91">
        <v>0.04</v>
      </c>
      <c r="Q22" s="91">
        <v>7.03</v>
      </c>
      <c r="R22" s="91">
        <v>1.74</v>
      </c>
    </row>
    <row r="23" spans="2:18" customFormat="1" ht="15.75">
      <c r="B23" s="60" t="s">
        <v>289</v>
      </c>
      <c r="C23" s="88">
        <v>1130848</v>
      </c>
      <c r="D23" s="88" t="s">
        <v>151</v>
      </c>
      <c r="E23" s="88">
        <v>0</v>
      </c>
      <c r="F23" s="88" t="s">
        <v>281</v>
      </c>
      <c r="G23" s="97"/>
      <c r="H23" s="88">
        <v>4.76</v>
      </c>
      <c r="I23" s="88" t="s">
        <v>176</v>
      </c>
      <c r="J23" s="91">
        <v>3.75</v>
      </c>
      <c r="K23" s="91">
        <v>1.58</v>
      </c>
      <c r="L23" s="91">
        <v>4692699</v>
      </c>
      <c r="M23" s="91">
        <v>113.72</v>
      </c>
      <c r="N23" s="91">
        <v>0</v>
      </c>
      <c r="O23" s="91">
        <v>5336.54</v>
      </c>
      <c r="P23" s="91">
        <v>0.03</v>
      </c>
      <c r="Q23" s="91">
        <v>4.33</v>
      </c>
      <c r="R23" s="91">
        <v>1.07</v>
      </c>
    </row>
    <row r="24" spans="2:18" customFormat="1" ht="15.75">
      <c r="B24" s="60" t="s">
        <v>290</v>
      </c>
      <c r="C24" s="88">
        <v>1139344</v>
      </c>
      <c r="D24" s="88" t="s">
        <v>151</v>
      </c>
      <c r="E24" s="88">
        <v>0</v>
      </c>
      <c r="F24" s="88" t="s">
        <v>281</v>
      </c>
      <c r="G24" s="97"/>
      <c r="H24" s="88">
        <v>7.57</v>
      </c>
      <c r="I24" s="88" t="s">
        <v>176</v>
      </c>
      <c r="J24" s="91">
        <v>2</v>
      </c>
      <c r="K24" s="91">
        <v>2.1</v>
      </c>
      <c r="L24" s="91">
        <v>2489100</v>
      </c>
      <c r="M24" s="91">
        <v>100.77</v>
      </c>
      <c r="N24" s="91">
        <v>0</v>
      </c>
      <c r="O24" s="91">
        <v>2508.27</v>
      </c>
      <c r="P24" s="91">
        <v>0.02</v>
      </c>
      <c r="Q24" s="91">
        <v>2.04</v>
      </c>
      <c r="R24" s="91">
        <v>0.5</v>
      </c>
    </row>
    <row r="25" spans="2:18" customFormat="1" ht="15.75">
      <c r="B25" s="60" t="s">
        <v>291</v>
      </c>
      <c r="C25" s="88">
        <v>1138130</v>
      </c>
      <c r="D25" s="88" t="s">
        <v>151</v>
      </c>
      <c r="E25" s="88">
        <v>0</v>
      </c>
      <c r="F25" s="88" t="s">
        <v>281</v>
      </c>
      <c r="G25" s="97"/>
      <c r="H25" s="88">
        <v>2.2999999999999998</v>
      </c>
      <c r="I25" s="88" t="s">
        <v>176</v>
      </c>
      <c r="J25" s="91">
        <v>1</v>
      </c>
      <c r="K25" s="91">
        <v>0.87</v>
      </c>
      <c r="L25" s="91">
        <v>32703404</v>
      </c>
      <c r="M25" s="91">
        <v>100.97</v>
      </c>
      <c r="N25" s="91">
        <v>0</v>
      </c>
      <c r="O25" s="91">
        <v>33020.629999999997</v>
      </c>
      <c r="P25" s="91">
        <v>0.22</v>
      </c>
      <c r="Q25" s="91">
        <v>26.8</v>
      </c>
      <c r="R25" s="91">
        <v>6.62</v>
      </c>
    </row>
    <row r="26" spans="2:18" customFormat="1" ht="15.75">
      <c r="B26" s="60" t="s">
        <v>292</v>
      </c>
      <c r="C26" s="88">
        <v>1131770</v>
      </c>
      <c r="D26" s="88" t="s">
        <v>151</v>
      </c>
      <c r="E26" s="88">
        <v>0</v>
      </c>
      <c r="F26" s="88" t="s">
        <v>281</v>
      </c>
      <c r="G26" s="97"/>
      <c r="H26" s="88">
        <v>0.41</v>
      </c>
      <c r="I26" s="88" t="s">
        <v>176</v>
      </c>
      <c r="J26" s="91">
        <v>2.25</v>
      </c>
      <c r="K26" s="91">
        <v>0.28999999999999998</v>
      </c>
      <c r="L26" s="91">
        <v>15184199</v>
      </c>
      <c r="M26" s="91">
        <v>102.13</v>
      </c>
      <c r="N26" s="91">
        <v>0</v>
      </c>
      <c r="O26" s="91">
        <v>15507.62</v>
      </c>
      <c r="P26" s="91">
        <v>0.08</v>
      </c>
      <c r="Q26" s="91">
        <v>12.58</v>
      </c>
      <c r="R26" s="91">
        <v>3.11</v>
      </c>
    </row>
    <row r="27" spans="2:18" customFormat="1" ht="15.75">
      <c r="B27" s="60" t="s">
        <v>293</v>
      </c>
      <c r="C27" s="88">
        <v>1126747</v>
      </c>
      <c r="D27" s="88" t="s">
        <v>151</v>
      </c>
      <c r="E27" s="88">
        <v>0</v>
      </c>
      <c r="F27" s="88" t="s">
        <v>281</v>
      </c>
      <c r="G27" s="97"/>
      <c r="H27" s="88">
        <v>3.88</v>
      </c>
      <c r="I27" s="88" t="s">
        <v>176</v>
      </c>
      <c r="J27" s="91">
        <v>4.25</v>
      </c>
      <c r="K27" s="91">
        <v>1.33</v>
      </c>
      <c r="L27" s="91">
        <v>3234000</v>
      </c>
      <c r="M27" s="91">
        <v>115.2</v>
      </c>
      <c r="N27" s="91">
        <v>0</v>
      </c>
      <c r="O27" s="91">
        <v>3725.57</v>
      </c>
      <c r="P27" s="91">
        <v>0.02</v>
      </c>
      <c r="Q27" s="91">
        <v>3.02</v>
      </c>
      <c r="R27" s="91">
        <v>0.75</v>
      </c>
    </row>
    <row r="28" spans="2:18" customFormat="1" ht="15.75">
      <c r="B28" s="60" t="s">
        <v>294</v>
      </c>
      <c r="C28" s="88">
        <v>1110907</v>
      </c>
      <c r="D28" s="88" t="s">
        <v>151</v>
      </c>
      <c r="E28" s="88">
        <v>0</v>
      </c>
      <c r="F28" s="88" t="s">
        <v>281</v>
      </c>
      <c r="G28" s="97"/>
      <c r="H28" s="88">
        <v>0.16</v>
      </c>
      <c r="I28" s="88" t="s">
        <v>176</v>
      </c>
      <c r="J28" s="91">
        <v>6</v>
      </c>
      <c r="K28" s="91">
        <v>0.12</v>
      </c>
      <c r="L28" s="91">
        <v>3688829</v>
      </c>
      <c r="M28" s="91">
        <v>105.98</v>
      </c>
      <c r="N28" s="91">
        <v>0</v>
      </c>
      <c r="O28" s="91">
        <v>3909.42</v>
      </c>
      <c r="P28" s="91">
        <v>0.03</v>
      </c>
      <c r="Q28" s="91">
        <v>3.17</v>
      </c>
      <c r="R28" s="91">
        <v>0.78</v>
      </c>
    </row>
    <row r="29" spans="2:18" customFormat="1" ht="15.75">
      <c r="B29" s="60" t="s">
        <v>267</v>
      </c>
      <c r="C29" s="88"/>
      <c r="D29" s="88"/>
      <c r="E29" s="88"/>
      <c r="F29" s="88"/>
      <c r="G29" s="97"/>
      <c r="H29" s="88"/>
      <c r="I29" s="88"/>
      <c r="J29" s="91"/>
      <c r="K29" s="91"/>
      <c r="L29" s="91"/>
      <c r="M29" s="91"/>
      <c r="N29" s="91"/>
      <c r="O29" s="91"/>
      <c r="P29" s="91"/>
      <c r="Q29" s="91"/>
      <c r="R29" s="91"/>
    </row>
    <row r="30" spans="2:18" customFormat="1" ht="15.75">
      <c r="B30" s="59" t="s">
        <v>68</v>
      </c>
      <c r="C30" s="87"/>
      <c r="D30" s="87"/>
      <c r="E30" s="87"/>
      <c r="F30" s="87"/>
      <c r="G30" s="96"/>
      <c r="H30" s="87"/>
      <c r="I30" s="87"/>
      <c r="J30" s="90"/>
      <c r="K30" s="90"/>
      <c r="L30" s="90"/>
      <c r="M30" s="90"/>
      <c r="N30" s="90"/>
      <c r="O30" s="90"/>
      <c r="P30" s="90"/>
      <c r="Q30" s="90"/>
      <c r="R30" s="90"/>
    </row>
    <row r="31" spans="2:18" customFormat="1" ht="15.75">
      <c r="B31" s="60" t="s">
        <v>267</v>
      </c>
      <c r="C31" s="88"/>
      <c r="D31" s="88"/>
      <c r="E31" s="88"/>
      <c r="F31" s="88"/>
      <c r="G31" s="97"/>
      <c r="H31" s="88"/>
      <c r="I31" s="88"/>
      <c r="J31" s="91"/>
      <c r="K31" s="91"/>
      <c r="L31" s="91"/>
      <c r="M31" s="91"/>
      <c r="N31" s="91"/>
      <c r="O31" s="91"/>
      <c r="P31" s="91"/>
      <c r="Q31" s="91"/>
      <c r="R31" s="91"/>
    </row>
    <row r="32" spans="2:18" customFormat="1" ht="15.75">
      <c r="B32" s="59" t="s">
        <v>242</v>
      </c>
      <c r="C32" s="87"/>
      <c r="D32" s="87"/>
      <c r="E32" s="87"/>
      <c r="F32" s="87"/>
      <c r="G32" s="96"/>
      <c r="H32" s="87"/>
      <c r="I32" s="87"/>
      <c r="J32" s="90"/>
      <c r="K32" s="90"/>
      <c r="L32" s="90"/>
      <c r="M32" s="90"/>
      <c r="N32" s="90"/>
      <c r="O32" s="90"/>
      <c r="P32" s="90"/>
      <c r="Q32" s="90"/>
      <c r="R32" s="90"/>
    </row>
    <row r="33" spans="2:18">
      <c r="B33" s="59" t="s">
        <v>77</v>
      </c>
      <c r="C33" s="87"/>
      <c r="D33" s="87"/>
      <c r="E33" s="87"/>
      <c r="F33" s="87"/>
      <c r="G33" s="96"/>
      <c r="H33" s="87"/>
      <c r="I33" s="87"/>
      <c r="J33" s="90"/>
      <c r="K33" s="90"/>
      <c r="L33" s="90"/>
      <c r="M33" s="90"/>
      <c r="N33" s="90"/>
      <c r="O33" s="90"/>
      <c r="P33" s="90"/>
      <c r="Q33" s="90"/>
      <c r="R33" s="90"/>
    </row>
    <row r="34" spans="2:18">
      <c r="B34" s="60" t="s">
        <v>267</v>
      </c>
      <c r="C34" s="88"/>
      <c r="D34" s="88"/>
      <c r="E34" s="88"/>
      <c r="F34" s="88"/>
      <c r="G34" s="97"/>
      <c r="H34" s="88"/>
      <c r="I34" s="88"/>
      <c r="J34" s="91"/>
      <c r="K34" s="91"/>
      <c r="L34" s="91"/>
      <c r="M34" s="91"/>
      <c r="N34" s="91"/>
      <c r="O34" s="91"/>
      <c r="P34" s="91"/>
      <c r="Q34" s="91"/>
      <c r="R34" s="91"/>
    </row>
    <row r="35" spans="2:18">
      <c r="B35" s="59" t="s">
        <v>78</v>
      </c>
      <c r="C35" s="87"/>
      <c r="D35" s="87"/>
      <c r="E35" s="87"/>
      <c r="F35" s="87"/>
      <c r="G35" s="96"/>
      <c r="H35" s="87"/>
      <c r="I35" s="87"/>
      <c r="J35" s="90"/>
      <c r="K35" s="90"/>
      <c r="L35" s="90"/>
      <c r="M35" s="90"/>
      <c r="N35" s="90"/>
      <c r="O35" s="90"/>
      <c r="P35" s="90"/>
      <c r="Q35" s="90"/>
      <c r="R35" s="90"/>
    </row>
    <row r="36" spans="2:18">
      <c r="B36" s="115" t="s">
        <v>267</v>
      </c>
      <c r="C36" s="88"/>
      <c r="D36" s="88"/>
      <c r="E36" s="88"/>
      <c r="F36" s="88"/>
      <c r="G36" s="97"/>
      <c r="H36" s="88"/>
      <c r="I36" s="88"/>
      <c r="J36" s="91"/>
      <c r="K36" s="91"/>
      <c r="L36" s="91"/>
      <c r="M36" s="91"/>
      <c r="N36" s="91"/>
      <c r="O36" s="91"/>
      <c r="P36" s="91"/>
      <c r="Q36" s="91"/>
      <c r="R36" s="91"/>
    </row>
    <row r="37" spans="2:18">
      <c r="B37" s="113" t="s">
        <v>142</v>
      </c>
      <c r="C37" s="1"/>
      <c r="D37" s="1"/>
    </row>
    <row r="38" spans="2:18">
      <c r="B38" s="113" t="s">
        <v>255</v>
      </c>
      <c r="C38" s="1"/>
      <c r="D38" s="1"/>
    </row>
    <row r="39" spans="2:18">
      <c r="B39" s="140" t="s">
        <v>256</v>
      </c>
      <c r="C39" s="140"/>
      <c r="D39" s="140"/>
    </row>
    <row r="40" spans="2:18">
      <c r="C40" s="1"/>
      <c r="D40" s="1"/>
    </row>
    <row r="41" spans="2:18">
      <c r="C41" s="1"/>
      <c r="D41" s="1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3">
    <mergeCell ref="B6:R6"/>
    <mergeCell ref="B7:R7"/>
    <mergeCell ref="B39:D39"/>
  </mergeCells>
  <phoneticPr fontId="3" type="noConversion"/>
  <dataValidations count="1">
    <dataValidation allowBlank="1" showInputMessage="1" showErrorMessage="1" sqref="C40:D1048576 A5:XFD11 A33:A1048576 E33:XFD1048576 B33:D38 B39:B1048576"/>
  </dataValidations>
  <pageMargins left="0" right="0" top="0.5" bottom="0.5" header="0.24" footer="0.25"/>
  <pageSetup paperSize="9" scale="6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276</v>
      </c>
    </row>
    <row r="2" spans="2:18">
      <c r="B2" s="81" t="s">
        <v>277</v>
      </c>
    </row>
    <row r="3" spans="2:18">
      <c r="B3" s="81" t="s">
        <v>278</v>
      </c>
    </row>
    <row r="4" spans="2:18">
      <c r="B4" s="81" t="s">
        <v>279</v>
      </c>
    </row>
    <row r="6" spans="2:18" ht="26.25" customHeight="1">
      <c r="B6" s="143" t="s">
        <v>224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3">
      <c r="B7" s="20" t="s">
        <v>146</v>
      </c>
      <c r="C7" s="25" t="s">
        <v>48</v>
      </c>
      <c r="D7" s="76" t="s">
        <v>81</v>
      </c>
      <c r="E7" s="25" t="s">
        <v>15</v>
      </c>
      <c r="F7" s="25" t="s">
        <v>82</v>
      </c>
      <c r="G7" s="25" t="s">
        <v>132</v>
      </c>
      <c r="H7" s="77" t="s">
        <v>18</v>
      </c>
      <c r="I7" s="25" t="s">
        <v>131</v>
      </c>
      <c r="J7" s="25" t="s">
        <v>17</v>
      </c>
      <c r="K7" s="25" t="s">
        <v>216</v>
      </c>
      <c r="L7" s="25" t="s">
        <v>261</v>
      </c>
      <c r="M7" s="25" t="s">
        <v>217</v>
      </c>
      <c r="N7" s="25" t="s">
        <v>69</v>
      </c>
      <c r="O7" s="48" t="s">
        <v>181</v>
      </c>
      <c r="P7" s="26" t="s">
        <v>183</v>
      </c>
      <c r="R7" s="1"/>
    </row>
    <row r="8" spans="2:18" s="3" customFormat="1" ht="17.25" customHeight="1">
      <c r="B8" s="15"/>
      <c r="C8" s="27"/>
      <c r="D8" s="27"/>
      <c r="E8" s="27"/>
      <c r="F8" s="27"/>
      <c r="G8" s="27" t="s">
        <v>22</v>
      </c>
      <c r="H8" s="27" t="s">
        <v>21</v>
      </c>
      <c r="I8" s="27"/>
      <c r="J8" s="27" t="s">
        <v>20</v>
      </c>
      <c r="K8" s="27" t="s">
        <v>20</v>
      </c>
      <c r="L8" s="27" t="s">
        <v>260</v>
      </c>
      <c r="M8" s="27" t="s">
        <v>252</v>
      </c>
      <c r="N8" s="27" t="s">
        <v>20</v>
      </c>
      <c r="O8" s="27" t="s">
        <v>20</v>
      </c>
      <c r="P8" s="28" t="s">
        <v>20</v>
      </c>
    </row>
    <row r="9" spans="2:18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1" t="s">
        <v>13</v>
      </c>
      <c r="P9" s="63" t="s">
        <v>14</v>
      </c>
      <c r="Q9" s="5"/>
    </row>
    <row r="10" spans="2:18" s="4" customFormat="1" ht="18" customHeight="1">
      <c r="B10" s="56" t="s">
        <v>223</v>
      </c>
      <c r="C10" s="84"/>
      <c r="D10" s="84"/>
      <c r="E10" s="84"/>
      <c r="F10" s="84"/>
      <c r="G10" s="95"/>
      <c r="H10" s="84"/>
      <c r="I10" s="84"/>
      <c r="J10" s="83"/>
      <c r="K10" s="83"/>
      <c r="L10" s="83"/>
      <c r="M10" s="83"/>
      <c r="N10" s="83"/>
      <c r="O10" s="83"/>
      <c r="P10" s="83"/>
      <c r="Q10" s="5"/>
    </row>
    <row r="11" spans="2:18" customFormat="1" ht="20.25" customHeight="1">
      <c r="B11" s="59" t="s">
        <v>243</v>
      </c>
      <c r="C11" s="87"/>
      <c r="D11" s="87"/>
      <c r="E11" s="87"/>
      <c r="F11" s="87"/>
      <c r="G11" s="96"/>
      <c r="H11" s="87"/>
      <c r="I11" s="87"/>
      <c r="J11" s="90"/>
      <c r="K11" s="90"/>
      <c r="L11" s="90"/>
      <c r="M11" s="90"/>
      <c r="N11" s="90"/>
      <c r="O11" s="90"/>
      <c r="P11" s="90"/>
    </row>
    <row r="12" spans="2:18" customFormat="1" ht="15.75">
      <c r="B12" s="59" t="s">
        <v>33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</row>
    <row r="13" spans="2:18" customFormat="1" ht="15.75">
      <c r="B13" s="67" t="s">
        <v>267</v>
      </c>
      <c r="C13" s="89"/>
      <c r="D13" s="89"/>
      <c r="E13" s="89"/>
      <c r="F13" s="89"/>
      <c r="G13" s="100"/>
      <c r="H13" s="89"/>
      <c r="I13" s="89"/>
      <c r="J13" s="116"/>
      <c r="K13" s="116"/>
      <c r="L13" s="116"/>
      <c r="M13" s="116"/>
      <c r="N13" s="116"/>
      <c r="O13" s="116"/>
      <c r="P13" s="116"/>
    </row>
    <row r="14" spans="2:18" customFormat="1" ht="15.75">
      <c r="B14" s="59" t="s">
        <v>50</v>
      </c>
      <c r="C14" s="87"/>
      <c r="D14" s="87"/>
      <c r="E14" s="87"/>
      <c r="F14" s="87"/>
      <c r="G14" s="96"/>
      <c r="H14" s="87"/>
      <c r="I14" s="87"/>
      <c r="J14" s="90"/>
      <c r="K14" s="90"/>
      <c r="L14" s="90"/>
      <c r="M14" s="90"/>
      <c r="N14" s="90"/>
      <c r="O14" s="90"/>
      <c r="P14" s="90"/>
    </row>
    <row r="15" spans="2:18" customFormat="1" ht="15.75">
      <c r="B15" s="67" t="s">
        <v>267</v>
      </c>
      <c r="C15" s="89"/>
      <c r="D15" s="89"/>
      <c r="E15" s="89"/>
      <c r="F15" s="89"/>
      <c r="G15" s="100"/>
      <c r="H15" s="89"/>
      <c r="I15" s="89"/>
      <c r="J15" s="116"/>
      <c r="K15" s="116"/>
      <c r="L15" s="116"/>
      <c r="M15" s="116"/>
      <c r="N15" s="116"/>
      <c r="O15" s="116"/>
      <c r="P15" s="116"/>
    </row>
    <row r="16" spans="2:18" customFormat="1" ht="15.75">
      <c r="B16" s="59" t="s">
        <v>51</v>
      </c>
      <c r="C16" s="87"/>
      <c r="D16" s="87"/>
      <c r="E16" s="87"/>
      <c r="F16" s="87"/>
      <c r="G16" s="96"/>
      <c r="H16" s="87"/>
      <c r="I16" s="87"/>
      <c r="J16" s="90"/>
      <c r="K16" s="90"/>
      <c r="L16" s="90"/>
      <c r="M16" s="90"/>
      <c r="N16" s="90"/>
      <c r="O16" s="90"/>
      <c r="P16" s="90"/>
    </row>
    <row r="17" spans="1:16" customFormat="1" ht="15.75">
      <c r="B17" s="67" t="s">
        <v>267</v>
      </c>
      <c r="C17" s="89"/>
      <c r="D17" s="89"/>
      <c r="E17" s="89"/>
      <c r="F17" s="89"/>
      <c r="G17" s="100"/>
      <c r="H17" s="89"/>
      <c r="I17" s="89"/>
      <c r="J17" s="116"/>
      <c r="K17" s="116"/>
      <c r="L17" s="116"/>
      <c r="M17" s="116"/>
      <c r="N17" s="116"/>
      <c r="O17" s="116"/>
      <c r="P17" s="116"/>
    </row>
    <row r="18" spans="1:16" customFormat="1" ht="15.75">
      <c r="B18" s="59" t="s">
        <v>73</v>
      </c>
      <c r="C18" s="87"/>
      <c r="D18" s="87"/>
      <c r="E18" s="87"/>
      <c r="F18" s="87"/>
      <c r="G18" s="96"/>
      <c r="H18" s="87"/>
      <c r="I18" s="87"/>
      <c r="J18" s="90"/>
      <c r="K18" s="90"/>
      <c r="L18" s="90"/>
      <c r="M18" s="90"/>
      <c r="N18" s="90"/>
      <c r="O18" s="90"/>
      <c r="P18" s="90"/>
    </row>
    <row r="19" spans="1:16" customFormat="1" ht="15.75">
      <c r="B19" s="67" t="s">
        <v>267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</row>
    <row r="20" spans="1:16" customFormat="1" ht="15.75">
      <c r="B20" s="59" t="s">
        <v>242</v>
      </c>
      <c r="C20" s="87"/>
      <c r="D20" s="87"/>
      <c r="E20" s="87"/>
      <c r="F20" s="87"/>
      <c r="G20" s="96"/>
      <c r="H20" s="87"/>
      <c r="I20" s="87"/>
      <c r="J20" s="90"/>
      <c r="K20" s="90"/>
      <c r="L20" s="90"/>
      <c r="M20" s="90"/>
      <c r="N20" s="90"/>
      <c r="O20" s="90"/>
      <c r="P20" s="90"/>
    </row>
    <row r="21" spans="1:16" customFormat="1" ht="15.75">
      <c r="B21" s="59" t="s">
        <v>80</v>
      </c>
      <c r="C21" s="87"/>
      <c r="D21" s="87"/>
      <c r="E21" s="87"/>
      <c r="F21" s="87"/>
      <c r="G21" s="96"/>
      <c r="H21" s="87"/>
      <c r="I21" s="87"/>
      <c r="J21" s="90"/>
      <c r="K21" s="90"/>
      <c r="L21" s="90"/>
      <c r="M21" s="90"/>
      <c r="N21" s="90"/>
      <c r="O21" s="90"/>
      <c r="P21" s="90"/>
    </row>
    <row r="22" spans="1:16" customFormat="1" ht="15.75">
      <c r="B22" s="67" t="s">
        <v>267</v>
      </c>
      <c r="C22" s="89"/>
      <c r="D22" s="89"/>
      <c r="E22" s="89"/>
      <c r="F22" s="89"/>
      <c r="G22" s="100"/>
      <c r="H22" s="89"/>
      <c r="I22" s="89"/>
      <c r="J22" s="116"/>
      <c r="K22" s="116"/>
      <c r="L22" s="116"/>
      <c r="M22" s="116"/>
      <c r="N22" s="116"/>
      <c r="O22" s="116"/>
      <c r="P22" s="116"/>
    </row>
    <row r="23" spans="1:16" customFormat="1" ht="15.75">
      <c r="B23" s="59" t="s">
        <v>79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</row>
    <row r="24" spans="1:16" customFormat="1" ht="15.75">
      <c r="B24" s="121" t="s">
        <v>267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</row>
    <row r="25" spans="1:16" customFormat="1">
      <c r="A25" s="1"/>
      <c r="B25" s="113" t="s">
        <v>259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3" t="s">
        <v>142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3" t="s">
        <v>256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 ht="12.75"/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2"/>
      <c r="D391" s="1"/>
    </row>
    <row r="392" spans="2:4">
      <c r="B392" s="32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1">
    <mergeCell ref="B6:P6"/>
  </mergeCells>
  <dataValidations count="1">
    <dataValidation allowBlank="1" showInputMessage="1" showErrorMessage="1" sqref="A5:XFD10 A34:XFD1048576 A25:P27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A1:BP7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5.28515625" style="2" customWidth="1"/>
    <col min="6" max="6" width="6.28515625" style="2" bestFit="1" customWidth="1"/>
    <col min="7" max="7" width="9.7109375" style="2" bestFit="1" customWidth="1"/>
    <col min="8" max="8" width="5.5703125" style="1" customWidth="1"/>
    <col min="9" max="9" width="5.28515625" style="1" bestFit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7.285156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9.28515625" style="1" bestFit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1" t="s">
        <v>276</v>
      </c>
    </row>
    <row r="2" spans="2:68">
      <c r="B2" s="81" t="s">
        <v>277</v>
      </c>
    </row>
    <row r="3" spans="2:68">
      <c r="B3" s="81" t="s">
        <v>278</v>
      </c>
    </row>
    <row r="4" spans="2:68">
      <c r="B4" s="81" t="s">
        <v>279</v>
      </c>
    </row>
    <row r="6" spans="2:68" ht="26.25" customHeight="1">
      <c r="B6" s="137" t="s">
        <v>208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2"/>
      <c r="BP6" s="3"/>
    </row>
    <row r="7" spans="2:68" ht="26.25" customHeight="1">
      <c r="B7" s="137" t="s">
        <v>117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2"/>
      <c r="BA7" s="32"/>
      <c r="BK7" s="3"/>
      <c r="BP7" s="3"/>
    </row>
    <row r="8" spans="2:68" s="3" customFormat="1" ht="63">
      <c r="B8" s="20" t="s">
        <v>145</v>
      </c>
      <c r="C8" s="13" t="s">
        <v>48</v>
      </c>
      <c r="D8" s="78" t="s">
        <v>150</v>
      </c>
      <c r="E8" s="51" t="s">
        <v>228</v>
      </c>
      <c r="F8" s="51" t="s">
        <v>147</v>
      </c>
      <c r="G8" s="79" t="s">
        <v>81</v>
      </c>
      <c r="H8" s="13" t="s">
        <v>15</v>
      </c>
      <c r="I8" s="13" t="s">
        <v>82</v>
      </c>
      <c r="J8" s="13" t="s">
        <v>132</v>
      </c>
      <c r="K8" s="79" t="s">
        <v>18</v>
      </c>
      <c r="L8" s="13" t="s">
        <v>131</v>
      </c>
      <c r="M8" s="13" t="s">
        <v>17</v>
      </c>
      <c r="N8" s="13" t="s">
        <v>19</v>
      </c>
      <c r="O8" s="13" t="s">
        <v>258</v>
      </c>
      <c r="P8" s="13" t="s">
        <v>254</v>
      </c>
      <c r="Q8" s="13" t="s">
        <v>264</v>
      </c>
      <c r="R8" s="13" t="s">
        <v>75</v>
      </c>
      <c r="S8" s="13" t="s">
        <v>69</v>
      </c>
      <c r="T8" s="51" t="s">
        <v>181</v>
      </c>
      <c r="U8" s="14" t="s">
        <v>183</v>
      </c>
      <c r="W8" s="1"/>
      <c r="BA8" s="32"/>
      <c r="BK8" s="1"/>
      <c r="BL8" s="1"/>
      <c r="BM8" s="1"/>
      <c r="BP8" s="4"/>
    </row>
    <row r="9" spans="2:68" s="3" customFormat="1" ht="20.25" customHeight="1">
      <c r="B9" s="15"/>
      <c r="C9" s="16"/>
      <c r="D9" s="16"/>
      <c r="E9" s="16"/>
      <c r="F9" s="16"/>
      <c r="G9" s="16"/>
      <c r="H9" s="16"/>
      <c r="I9" s="16"/>
      <c r="J9" s="16" t="s">
        <v>22</v>
      </c>
      <c r="K9" s="16" t="s">
        <v>21</v>
      </c>
      <c r="L9" s="16"/>
      <c r="M9" s="16" t="s">
        <v>20</v>
      </c>
      <c r="N9" s="16" t="s">
        <v>20</v>
      </c>
      <c r="O9" s="16" t="s">
        <v>260</v>
      </c>
      <c r="P9" s="16" t="s">
        <v>76</v>
      </c>
      <c r="Q9" s="16" t="s">
        <v>252</v>
      </c>
      <c r="R9" s="16" t="s">
        <v>252</v>
      </c>
      <c r="S9" s="16" t="s">
        <v>20</v>
      </c>
      <c r="T9" s="16" t="s">
        <v>20</v>
      </c>
      <c r="U9" s="35" t="s">
        <v>20</v>
      </c>
      <c r="BK9" s="1"/>
      <c r="BM9" s="1"/>
      <c r="BP9" s="4"/>
    </row>
    <row r="10" spans="2:68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143</v>
      </c>
      <c r="R10" s="61" t="s">
        <v>144</v>
      </c>
      <c r="S10" s="61" t="s">
        <v>184</v>
      </c>
      <c r="T10" s="64" t="s">
        <v>229</v>
      </c>
      <c r="U10" s="36" t="s">
        <v>251</v>
      </c>
      <c r="V10" s="5"/>
      <c r="BK10" s="1"/>
      <c r="BL10" s="3"/>
      <c r="BM10" s="1"/>
      <c r="BP10" s="1"/>
    </row>
    <row r="11" spans="2:68" s="4" customFormat="1" ht="18" customHeight="1" thickBot="1">
      <c r="B11" s="117" t="s">
        <v>49</v>
      </c>
      <c r="C11" s="84"/>
      <c r="D11" s="84"/>
      <c r="E11" s="84"/>
      <c r="F11" s="84"/>
      <c r="G11" s="84"/>
      <c r="H11" s="84"/>
      <c r="I11" s="84"/>
      <c r="J11" s="95"/>
      <c r="K11" s="84"/>
      <c r="L11" s="84"/>
      <c r="M11" s="83"/>
      <c r="N11" s="83"/>
      <c r="O11" s="83"/>
      <c r="P11" s="83"/>
      <c r="Q11" s="83"/>
      <c r="R11" s="83"/>
      <c r="S11" s="83"/>
      <c r="T11" s="83"/>
      <c r="U11" s="83"/>
      <c r="V11" s="5"/>
      <c r="BK11" s="1"/>
      <c r="BL11" s="3"/>
      <c r="BM11" s="1"/>
      <c r="BP11" s="1"/>
    </row>
    <row r="12" spans="2:68" customFormat="1" ht="15.75">
      <c r="B12" s="59" t="s">
        <v>243</v>
      </c>
      <c r="C12" s="87"/>
      <c r="D12" s="87"/>
      <c r="E12" s="87"/>
      <c r="F12" s="87"/>
      <c r="G12" s="87"/>
      <c r="H12" s="87"/>
      <c r="I12" s="87"/>
      <c r="J12" s="96"/>
      <c r="K12" s="87"/>
      <c r="L12" s="87"/>
      <c r="M12" s="90"/>
      <c r="N12" s="90"/>
      <c r="O12" s="90"/>
      <c r="P12" s="90"/>
      <c r="Q12" s="90"/>
      <c r="R12" s="90"/>
      <c r="S12" s="90"/>
      <c r="T12" s="90"/>
      <c r="U12" s="90"/>
    </row>
    <row r="13" spans="2:68" customFormat="1" ht="15.75">
      <c r="B13" s="59" t="s">
        <v>33</v>
      </c>
      <c r="C13" s="87"/>
      <c r="D13" s="87"/>
      <c r="E13" s="87"/>
      <c r="F13" s="87"/>
      <c r="G13" s="87"/>
      <c r="H13" s="87"/>
      <c r="I13" s="87"/>
      <c r="J13" s="96"/>
      <c r="K13" s="87"/>
      <c r="L13" s="87"/>
      <c r="M13" s="90"/>
      <c r="N13" s="90"/>
      <c r="O13" s="90"/>
      <c r="P13" s="90"/>
      <c r="Q13" s="90"/>
      <c r="R13" s="90"/>
      <c r="S13" s="90"/>
      <c r="T13" s="90"/>
      <c r="U13" s="90"/>
    </row>
    <row r="14" spans="2:68" customFormat="1" ht="15.75">
      <c r="B14" s="60" t="s">
        <v>267</v>
      </c>
      <c r="C14" s="89"/>
      <c r="D14" s="89"/>
      <c r="E14" s="89"/>
      <c r="F14" s="89"/>
      <c r="G14" s="89"/>
      <c r="H14" s="89"/>
      <c r="I14" s="89"/>
      <c r="J14" s="100"/>
      <c r="K14" s="89"/>
      <c r="L14" s="89"/>
      <c r="M14" s="116"/>
      <c r="N14" s="116"/>
      <c r="O14" s="116"/>
      <c r="P14" s="116"/>
      <c r="Q14" s="116"/>
      <c r="R14" s="116"/>
      <c r="S14" s="116"/>
      <c r="T14" s="116"/>
      <c r="U14" s="116"/>
    </row>
    <row r="15" spans="2:68" customFormat="1" ht="15.75">
      <c r="B15" s="59" t="s">
        <v>50</v>
      </c>
      <c r="C15" s="87"/>
      <c r="D15" s="87"/>
      <c r="E15" s="87"/>
      <c r="F15" s="87"/>
      <c r="G15" s="87"/>
      <c r="H15" s="87"/>
      <c r="I15" s="87"/>
      <c r="J15" s="96"/>
      <c r="K15" s="87"/>
      <c r="L15" s="87"/>
      <c r="M15" s="90"/>
      <c r="N15" s="90"/>
      <c r="O15" s="90"/>
      <c r="P15" s="90"/>
      <c r="Q15" s="90"/>
      <c r="R15" s="90"/>
      <c r="S15" s="90"/>
      <c r="T15" s="90"/>
      <c r="U15" s="90"/>
    </row>
    <row r="16" spans="2:68" customFormat="1" ht="15.75">
      <c r="B16" s="60" t="s">
        <v>267</v>
      </c>
      <c r="C16" s="89"/>
      <c r="D16" s="89"/>
      <c r="E16" s="89"/>
      <c r="F16" s="89"/>
      <c r="G16" s="89"/>
      <c r="H16" s="89"/>
      <c r="I16" s="89"/>
      <c r="J16" s="100"/>
      <c r="K16" s="89"/>
      <c r="L16" s="89"/>
      <c r="M16" s="116"/>
      <c r="N16" s="116"/>
      <c r="O16" s="116"/>
      <c r="P16" s="116"/>
      <c r="Q16" s="116"/>
      <c r="R16" s="116"/>
      <c r="S16" s="116"/>
      <c r="T16" s="116"/>
      <c r="U16" s="116"/>
    </row>
    <row r="17" spans="1:21" customFormat="1" ht="15.75">
      <c r="B17" s="59" t="s">
        <v>51</v>
      </c>
      <c r="C17" s="87"/>
      <c r="D17" s="87"/>
      <c r="E17" s="87"/>
      <c r="F17" s="87"/>
      <c r="G17" s="87"/>
      <c r="H17" s="87"/>
      <c r="I17" s="87"/>
      <c r="J17" s="96"/>
      <c r="K17" s="87"/>
      <c r="L17" s="87"/>
      <c r="M17" s="90"/>
      <c r="N17" s="90"/>
      <c r="O17" s="90"/>
      <c r="P17" s="90"/>
      <c r="Q17" s="90"/>
      <c r="R17" s="90"/>
      <c r="S17" s="90"/>
      <c r="T17" s="90"/>
      <c r="U17" s="90"/>
    </row>
    <row r="18" spans="1:21" customFormat="1" ht="15.75">
      <c r="B18" s="60" t="s">
        <v>267</v>
      </c>
      <c r="C18" s="89"/>
      <c r="D18" s="89"/>
      <c r="E18" s="89"/>
      <c r="F18" s="89"/>
      <c r="G18" s="89"/>
      <c r="H18" s="89"/>
      <c r="I18" s="89"/>
      <c r="J18" s="100"/>
      <c r="K18" s="89"/>
      <c r="L18" s="89"/>
      <c r="M18" s="116"/>
      <c r="N18" s="116"/>
      <c r="O18" s="116"/>
      <c r="P18" s="116"/>
      <c r="Q18" s="116"/>
      <c r="R18" s="116"/>
      <c r="S18" s="116"/>
      <c r="T18" s="116"/>
      <c r="U18" s="116"/>
    </row>
    <row r="19" spans="1:21" customFormat="1" ht="15.75">
      <c r="B19" s="59" t="s">
        <v>242</v>
      </c>
      <c r="C19" s="87"/>
      <c r="D19" s="87"/>
      <c r="E19" s="87"/>
      <c r="F19" s="87"/>
      <c r="G19" s="87"/>
      <c r="H19" s="87"/>
      <c r="I19" s="87"/>
      <c r="J19" s="96"/>
      <c r="K19" s="87"/>
      <c r="L19" s="87"/>
      <c r="M19" s="90"/>
      <c r="N19" s="90"/>
      <c r="O19" s="90"/>
      <c r="P19" s="90"/>
      <c r="Q19" s="90"/>
      <c r="R19" s="90"/>
      <c r="S19" s="90"/>
      <c r="T19" s="90"/>
      <c r="U19" s="90"/>
    </row>
    <row r="20" spans="1:21" customFormat="1" ht="15.75">
      <c r="B20" s="59" t="s">
        <v>80</v>
      </c>
      <c r="C20" s="87"/>
      <c r="D20" s="87"/>
      <c r="E20" s="87"/>
      <c r="F20" s="87"/>
      <c r="G20" s="87"/>
      <c r="H20" s="87"/>
      <c r="I20" s="87"/>
      <c r="J20" s="96"/>
      <c r="K20" s="87"/>
      <c r="L20" s="87"/>
      <c r="M20" s="90"/>
      <c r="N20" s="90"/>
      <c r="O20" s="90"/>
      <c r="P20" s="90"/>
      <c r="Q20" s="90"/>
      <c r="R20" s="90"/>
      <c r="S20" s="90"/>
      <c r="T20" s="90"/>
      <c r="U20" s="90"/>
    </row>
    <row r="21" spans="1:21" customFormat="1" ht="15.75">
      <c r="B21" s="60" t="s">
        <v>267</v>
      </c>
      <c r="C21" s="89"/>
      <c r="D21" s="89"/>
      <c r="E21" s="89"/>
      <c r="F21" s="89"/>
      <c r="G21" s="89"/>
      <c r="H21" s="89"/>
      <c r="I21" s="89"/>
      <c r="J21" s="100"/>
      <c r="K21" s="89"/>
      <c r="L21" s="89"/>
      <c r="M21" s="116"/>
      <c r="N21" s="116"/>
      <c r="O21" s="116"/>
      <c r="P21" s="116"/>
      <c r="Q21" s="116"/>
      <c r="R21" s="116"/>
      <c r="S21" s="116"/>
      <c r="T21" s="116"/>
      <c r="U21" s="116"/>
    </row>
    <row r="22" spans="1:21" customFormat="1" ht="15.75">
      <c r="B22" s="59" t="s">
        <v>79</v>
      </c>
      <c r="C22" s="87"/>
      <c r="D22" s="87"/>
      <c r="E22" s="87"/>
      <c r="F22" s="87"/>
      <c r="G22" s="87"/>
      <c r="H22" s="87"/>
      <c r="I22" s="87"/>
      <c r="J22" s="96"/>
      <c r="K22" s="87"/>
      <c r="L22" s="87"/>
      <c r="M22" s="90"/>
      <c r="N22" s="90"/>
      <c r="O22" s="90"/>
      <c r="P22" s="90"/>
      <c r="Q22" s="90"/>
      <c r="R22" s="90"/>
      <c r="S22" s="90"/>
      <c r="T22" s="90"/>
      <c r="U22" s="90"/>
    </row>
    <row r="23" spans="1:21" customFormat="1" ht="15.75">
      <c r="B23" s="115" t="s">
        <v>267</v>
      </c>
      <c r="C23" s="89"/>
      <c r="D23" s="89"/>
      <c r="E23" s="89"/>
      <c r="F23" s="89"/>
      <c r="G23" s="89"/>
      <c r="H23" s="89"/>
      <c r="I23" s="89"/>
      <c r="J23" s="100"/>
      <c r="K23" s="89"/>
      <c r="L23" s="89"/>
      <c r="M23" s="116"/>
      <c r="N23" s="116"/>
      <c r="O23" s="116"/>
      <c r="P23" s="116"/>
      <c r="Q23" s="116"/>
      <c r="R23" s="116"/>
      <c r="S23" s="116"/>
      <c r="T23" s="116"/>
      <c r="U23" s="116"/>
    </row>
    <row r="24" spans="1:21" customFormat="1">
      <c r="A24" s="1"/>
      <c r="B24" s="113" t="s">
        <v>259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3" t="s">
        <v>142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3" t="s">
        <v>255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3" t="s">
        <v>256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 ht="12.75"/>
    <row r="29" spans="1:21" customFormat="1" ht="12.75"/>
    <row r="30" spans="1:21" customFormat="1" ht="12.75"/>
    <row r="31" spans="1:21" customFormat="1" ht="12.75"/>
    <row r="32" spans="1:21" customFormat="1" ht="12.75"/>
    <row r="33" spans="3:7">
      <c r="C33" s="1"/>
      <c r="D33" s="1"/>
      <c r="E33" s="1"/>
      <c r="F33" s="1"/>
      <c r="G33" s="1"/>
    </row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2"/>
      <c r="C697" s="1"/>
      <c r="D697" s="1"/>
      <c r="E697" s="1"/>
      <c r="F697" s="1"/>
      <c r="G697" s="1"/>
    </row>
    <row r="698" spans="2:7">
      <c r="B698" s="32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2">
    <mergeCell ref="B7:U7"/>
    <mergeCell ref="B6:U6"/>
  </mergeCells>
  <phoneticPr fontId="3" type="noConversion"/>
  <dataValidations count="6">
    <dataValidation type="list" allowBlank="1" showInputMessage="1" showErrorMessage="1" sqref="E205:E712">
      <formula1>$AM$6:$AM$8</formula1>
    </dataValidation>
    <dataValidation type="list" allowBlank="1" showInputMessage="1" showErrorMessage="1" sqref="I33:I487 I24:I27">
      <formula1>$BO$6:$BO$9</formula1>
    </dataValidation>
    <dataValidation type="list" allowBlank="1" showInputMessage="1" showErrorMessage="1" sqref="E33:E204 E24:E27">
      <formula1>$BK$6:$BK$22</formula1>
    </dataValidation>
    <dataValidation type="list" allowBlank="1" showInputMessage="1" showErrorMessage="1" sqref="L33:L487 L24:L27">
      <formula1>$BP$6:$BP$19</formula1>
    </dataValidation>
    <dataValidation type="list" allowBlank="1" showInputMessage="1" showErrorMessage="1" sqref="G33:G705 G24:G27">
      <formula1>$BM$6:$BM$28</formula1>
    </dataValidation>
    <dataValidation allowBlank="1" showInputMessage="1" showErrorMessage="1" sqref="B26:B27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30"/>
  <sheetViews>
    <sheetView rightToLeft="1" topLeftCell="C16" workbookViewId="0">
      <selection activeCell="H23" sqref="H23"/>
    </sheetView>
  </sheetViews>
  <sheetFormatPr defaultColWidth="9.140625" defaultRowHeight="18"/>
  <cols>
    <col min="1" max="1" width="6.28515625" style="1" customWidth="1"/>
    <col min="2" max="2" width="86.7109375" style="2" bestFit="1" customWidth="1"/>
    <col min="3" max="3" width="16.28515625" style="2" bestFit="1" customWidth="1"/>
    <col min="4" max="4" width="10.5703125" style="2" bestFit="1" customWidth="1"/>
    <col min="5" max="5" width="12.28515625" style="2" customWidth="1"/>
    <col min="6" max="6" width="11.85546875" style="2" customWidth="1"/>
    <col min="7" max="7" width="17.28515625" style="1" bestFit="1" customWidth="1"/>
    <col min="8" max="8" width="10.28515625" style="1" customWidth="1"/>
    <col min="9" max="9" width="11.7109375" style="1" bestFit="1" customWidth="1"/>
    <col min="10" max="10" width="11.7109375" style="1" customWidth="1"/>
    <col min="11" max="11" width="10.85546875" style="1" customWidth="1"/>
    <col min="12" max="12" width="12.5703125" style="1" bestFit="1" customWidth="1"/>
    <col min="13" max="13" width="8.42578125" style="1" customWidth="1"/>
    <col min="14" max="14" width="9" style="1" customWidth="1"/>
    <col min="15" max="15" width="19.85546875" style="1" customWidth="1"/>
    <col min="16" max="16" width="10.28515625" style="1" customWidth="1"/>
    <col min="17" max="17" width="12.7109375" style="1" customWidth="1"/>
    <col min="18" max="18" width="15.140625" style="1" customWidth="1"/>
    <col min="19" max="19" width="14.425781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1" t="s">
        <v>276</v>
      </c>
    </row>
    <row r="2" spans="2:66">
      <c r="B2" s="81" t="s">
        <v>277</v>
      </c>
    </row>
    <row r="3" spans="2:66">
      <c r="B3" s="81" t="s">
        <v>278</v>
      </c>
    </row>
    <row r="4" spans="2:66">
      <c r="B4" s="81" t="s">
        <v>279</v>
      </c>
    </row>
    <row r="6" spans="2:66" ht="26.25" customHeight="1">
      <c r="B6" s="143" t="s">
        <v>208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5"/>
    </row>
    <row r="7" spans="2:66" ht="26.25" customHeight="1">
      <c r="B7" s="143" t="s">
        <v>118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5"/>
      <c r="BN7" s="3"/>
    </row>
    <row r="8" spans="2:66" s="3" customFormat="1" ht="63">
      <c r="B8" s="20" t="s">
        <v>145</v>
      </c>
      <c r="C8" s="25" t="s">
        <v>48</v>
      </c>
      <c r="D8" s="78" t="s">
        <v>150</v>
      </c>
      <c r="E8" s="51" t="s">
        <v>228</v>
      </c>
      <c r="F8" s="48" t="s">
        <v>147</v>
      </c>
      <c r="G8" s="77" t="s">
        <v>81</v>
      </c>
      <c r="H8" s="25" t="s">
        <v>15</v>
      </c>
      <c r="I8" s="25" t="s">
        <v>82</v>
      </c>
      <c r="J8" s="25" t="s">
        <v>132</v>
      </c>
      <c r="K8" s="77" t="s">
        <v>18</v>
      </c>
      <c r="L8" s="25" t="s">
        <v>131</v>
      </c>
      <c r="M8" s="25" t="s">
        <v>17</v>
      </c>
      <c r="N8" s="25" t="s">
        <v>19</v>
      </c>
      <c r="O8" s="25" t="s">
        <v>0</v>
      </c>
      <c r="P8" s="25" t="s">
        <v>254</v>
      </c>
      <c r="Q8" s="25" t="s">
        <v>253</v>
      </c>
      <c r="R8" s="25" t="s">
        <v>75</v>
      </c>
      <c r="S8" s="13" t="s">
        <v>69</v>
      </c>
      <c r="T8" s="51" t="s">
        <v>181</v>
      </c>
      <c r="U8" s="26" t="s">
        <v>183</v>
      </c>
      <c r="W8" s="1"/>
      <c r="BJ8" s="1"/>
      <c r="BK8" s="1"/>
    </row>
    <row r="9" spans="2:66" s="3" customFormat="1" ht="20.25">
      <c r="B9" s="15"/>
      <c r="C9" s="16"/>
      <c r="D9" s="16"/>
      <c r="E9" s="16"/>
      <c r="F9" s="16"/>
      <c r="G9" s="16"/>
      <c r="H9" s="27"/>
      <c r="I9" s="27"/>
      <c r="J9" s="27" t="s">
        <v>22</v>
      </c>
      <c r="K9" s="27" t="s">
        <v>21</v>
      </c>
      <c r="L9" s="27"/>
      <c r="M9" s="27" t="s">
        <v>20</v>
      </c>
      <c r="N9" s="27" t="s">
        <v>20</v>
      </c>
      <c r="O9" s="27" t="s">
        <v>260</v>
      </c>
      <c r="P9" s="27" t="s">
        <v>76</v>
      </c>
      <c r="Q9" s="27" t="s">
        <v>252</v>
      </c>
      <c r="R9" s="27" t="s">
        <v>252</v>
      </c>
      <c r="S9" s="16" t="s">
        <v>20</v>
      </c>
      <c r="T9" s="27" t="s">
        <v>252</v>
      </c>
      <c r="U9" s="17" t="s">
        <v>20</v>
      </c>
      <c r="BI9" s="1"/>
      <c r="BJ9" s="1"/>
      <c r="BK9" s="1"/>
      <c r="BN9" s="4"/>
    </row>
    <row r="10" spans="2:66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2" t="s">
        <v>14</v>
      </c>
      <c r="Q10" s="61" t="s">
        <v>143</v>
      </c>
      <c r="R10" s="61" t="s">
        <v>144</v>
      </c>
      <c r="S10" s="61" t="s">
        <v>184</v>
      </c>
      <c r="T10" s="61" t="s">
        <v>229</v>
      </c>
      <c r="U10" s="63" t="s">
        <v>251</v>
      </c>
      <c r="V10" s="5"/>
      <c r="BI10" s="1"/>
      <c r="BJ10" s="3"/>
      <c r="BK10" s="1"/>
    </row>
    <row r="11" spans="2:66" s="4" customFormat="1" ht="18" customHeight="1">
      <c r="B11" s="56" t="s">
        <v>35</v>
      </c>
      <c r="C11" s="84"/>
      <c r="D11" s="84"/>
      <c r="E11" s="84"/>
      <c r="F11" s="84"/>
      <c r="G11" s="84"/>
      <c r="H11" s="84"/>
      <c r="I11" s="84"/>
      <c r="J11" s="95"/>
      <c r="K11" s="84">
        <v>3.78</v>
      </c>
      <c r="L11" s="84"/>
      <c r="M11" s="83"/>
      <c r="N11" s="83">
        <v>2.46</v>
      </c>
      <c r="O11" s="83">
        <v>58141245.740000002</v>
      </c>
      <c r="P11" s="83"/>
      <c r="Q11" s="83">
        <v>119.413</v>
      </c>
      <c r="R11" s="83">
        <v>68278.7</v>
      </c>
      <c r="S11" s="83"/>
      <c r="T11" s="83"/>
      <c r="U11" s="83">
        <v>13.68</v>
      </c>
      <c r="V11" s="5"/>
      <c r="BI11" s="1"/>
      <c r="BJ11" s="3"/>
      <c r="BK11" s="1"/>
      <c r="BN11" s="1"/>
    </row>
    <row r="12" spans="2:66" customFormat="1" ht="15.75">
      <c r="B12" s="59" t="s">
        <v>243</v>
      </c>
      <c r="C12" s="87"/>
      <c r="D12" s="87"/>
      <c r="E12" s="87"/>
      <c r="F12" s="87"/>
      <c r="G12" s="87"/>
      <c r="H12" s="87"/>
      <c r="I12" s="87"/>
      <c r="J12" s="96"/>
      <c r="K12" s="87">
        <v>4.09</v>
      </c>
      <c r="L12" s="87"/>
      <c r="M12" s="90"/>
      <c r="N12" s="90">
        <v>2.35</v>
      </c>
      <c r="O12" s="90">
        <v>56432245.740000002</v>
      </c>
      <c r="P12" s="90"/>
      <c r="Q12" s="90">
        <v>119.413</v>
      </c>
      <c r="R12" s="90">
        <v>61223.37</v>
      </c>
      <c r="S12" s="90"/>
      <c r="T12" s="90"/>
      <c r="U12" s="90">
        <v>12.27</v>
      </c>
    </row>
    <row r="13" spans="2:66" customFormat="1" ht="15.75">
      <c r="B13" s="59" t="s">
        <v>33</v>
      </c>
      <c r="C13" s="87"/>
      <c r="D13" s="87"/>
      <c r="E13" s="87"/>
      <c r="F13" s="87"/>
      <c r="G13" s="87"/>
      <c r="H13" s="87"/>
      <c r="I13" s="87"/>
      <c r="J13" s="96"/>
      <c r="K13" s="87">
        <v>4.22</v>
      </c>
      <c r="L13" s="87"/>
      <c r="M13" s="90"/>
      <c r="N13" s="90">
        <v>1.5</v>
      </c>
      <c r="O13" s="90">
        <v>28466322.280000001</v>
      </c>
      <c r="P13" s="90"/>
      <c r="Q13" s="90">
        <v>42.338999999999999</v>
      </c>
      <c r="R13" s="90">
        <v>32311.56</v>
      </c>
      <c r="S13" s="90"/>
      <c r="T13" s="90"/>
      <c r="U13" s="90">
        <v>6.48</v>
      </c>
    </row>
    <row r="14" spans="2:66" customFormat="1" ht="15.75">
      <c r="B14" s="60" t="s">
        <v>295</v>
      </c>
      <c r="C14" s="89">
        <v>1117357</v>
      </c>
      <c r="D14" s="89" t="s">
        <v>151</v>
      </c>
      <c r="E14" s="89"/>
      <c r="F14" s="89">
        <v>1328</v>
      </c>
      <c r="G14" s="89" t="s">
        <v>296</v>
      </c>
      <c r="H14" s="89" t="s">
        <v>297</v>
      </c>
      <c r="I14" s="89" t="s">
        <v>298</v>
      </c>
      <c r="J14" s="100"/>
      <c r="K14" s="89">
        <v>1.48</v>
      </c>
      <c r="L14" s="89" t="s">
        <v>176</v>
      </c>
      <c r="M14" s="116">
        <v>4.9000000000000004</v>
      </c>
      <c r="N14" s="116">
        <v>0.67</v>
      </c>
      <c r="O14" s="116">
        <v>293250.06</v>
      </c>
      <c r="P14" s="116">
        <v>115.47</v>
      </c>
      <c r="Q14" s="116">
        <v>0</v>
      </c>
      <c r="R14" s="116">
        <v>338.62</v>
      </c>
      <c r="S14" s="116">
        <v>0.1</v>
      </c>
      <c r="T14" s="116">
        <v>0.5</v>
      </c>
      <c r="U14" s="116">
        <v>7.0000000000000007E-2</v>
      </c>
    </row>
    <row r="15" spans="2:66" customFormat="1" ht="15.75">
      <c r="B15" s="60" t="s">
        <v>299</v>
      </c>
      <c r="C15" s="89">
        <v>1126630</v>
      </c>
      <c r="D15" s="89" t="s">
        <v>151</v>
      </c>
      <c r="E15" s="89"/>
      <c r="F15" s="89">
        <v>1328</v>
      </c>
      <c r="G15" s="89" t="s">
        <v>296</v>
      </c>
      <c r="H15" s="89" t="s">
        <v>297</v>
      </c>
      <c r="I15" s="89" t="s">
        <v>298</v>
      </c>
      <c r="J15" s="100"/>
      <c r="K15" s="89">
        <v>2.21</v>
      </c>
      <c r="L15" s="89" t="s">
        <v>176</v>
      </c>
      <c r="M15" s="116">
        <v>4.8</v>
      </c>
      <c r="N15" s="116">
        <v>0.69</v>
      </c>
      <c r="O15" s="116">
        <v>1150000</v>
      </c>
      <c r="P15" s="116">
        <v>114.3</v>
      </c>
      <c r="Q15" s="116">
        <v>0</v>
      </c>
      <c r="R15" s="116">
        <v>1314.45</v>
      </c>
      <c r="S15" s="116">
        <v>0.08</v>
      </c>
      <c r="T15" s="116">
        <v>1.93</v>
      </c>
      <c r="U15" s="116">
        <v>0.26</v>
      </c>
    </row>
    <row r="16" spans="2:66" customFormat="1" ht="15.75">
      <c r="B16" s="60" t="s">
        <v>300</v>
      </c>
      <c r="C16" s="89">
        <v>1130426</v>
      </c>
      <c r="D16" s="89" t="s">
        <v>151</v>
      </c>
      <c r="E16" s="89"/>
      <c r="F16" s="89">
        <v>1471</v>
      </c>
      <c r="G16" s="89" t="s">
        <v>296</v>
      </c>
      <c r="H16" s="89" t="s">
        <v>297</v>
      </c>
      <c r="I16" s="89" t="s">
        <v>298</v>
      </c>
      <c r="J16" s="100"/>
      <c r="K16" s="89">
        <v>1.07</v>
      </c>
      <c r="L16" s="89" t="s">
        <v>176</v>
      </c>
      <c r="M16" s="116">
        <v>1.64</v>
      </c>
      <c r="N16" s="116">
        <v>0.73</v>
      </c>
      <c r="O16" s="116">
        <v>2648660.13</v>
      </c>
      <c r="P16" s="116">
        <v>101.63</v>
      </c>
      <c r="Q16" s="116">
        <v>0</v>
      </c>
      <c r="R16" s="116">
        <v>2691.83</v>
      </c>
      <c r="S16" s="116">
        <v>0.51</v>
      </c>
      <c r="T16" s="116">
        <v>3.94</v>
      </c>
      <c r="U16" s="116">
        <v>0.54</v>
      </c>
    </row>
    <row r="17" spans="2:21" customFormat="1" ht="15.75">
      <c r="B17" s="60" t="s">
        <v>301</v>
      </c>
      <c r="C17" s="89">
        <v>1136753</v>
      </c>
      <c r="D17" s="89" t="s">
        <v>151</v>
      </c>
      <c r="E17" s="89"/>
      <c r="F17" s="89">
        <v>2384</v>
      </c>
      <c r="G17" s="89" t="s">
        <v>296</v>
      </c>
      <c r="H17" s="89" t="s">
        <v>297</v>
      </c>
      <c r="I17" s="89" t="s">
        <v>298</v>
      </c>
      <c r="J17" s="100"/>
      <c r="K17" s="89">
        <v>6.53</v>
      </c>
      <c r="L17" s="89" t="s">
        <v>176</v>
      </c>
      <c r="M17" s="116">
        <v>4</v>
      </c>
      <c r="N17" s="116">
        <v>1.85</v>
      </c>
      <c r="O17" s="116">
        <v>2563346.08</v>
      </c>
      <c r="P17" s="116">
        <v>117.02</v>
      </c>
      <c r="Q17" s="116">
        <v>0</v>
      </c>
      <c r="R17" s="116">
        <v>2999.63</v>
      </c>
      <c r="S17" s="116">
        <v>0.35</v>
      </c>
      <c r="T17" s="116">
        <v>4.3899999999999997</v>
      </c>
      <c r="U17" s="116">
        <v>0.6</v>
      </c>
    </row>
    <row r="18" spans="2:21" customFormat="1" ht="15.75">
      <c r="B18" s="60" t="s">
        <v>302</v>
      </c>
      <c r="C18" s="89">
        <v>7770217</v>
      </c>
      <c r="D18" s="89" t="s">
        <v>151</v>
      </c>
      <c r="E18" s="89"/>
      <c r="F18" s="89">
        <v>777</v>
      </c>
      <c r="G18" s="89" t="s">
        <v>166</v>
      </c>
      <c r="H18" s="89" t="s">
        <v>297</v>
      </c>
      <c r="I18" s="89" t="s">
        <v>298</v>
      </c>
      <c r="J18" s="100"/>
      <c r="K18" s="89">
        <v>5.26</v>
      </c>
      <c r="L18" s="89" t="s">
        <v>176</v>
      </c>
      <c r="M18" s="116">
        <v>5</v>
      </c>
      <c r="N18" s="116">
        <v>1.54</v>
      </c>
      <c r="O18" s="116">
        <v>2244260</v>
      </c>
      <c r="P18" s="116">
        <v>116.3</v>
      </c>
      <c r="Q18" s="116">
        <v>0</v>
      </c>
      <c r="R18" s="116">
        <v>2610.0700000000002</v>
      </c>
      <c r="S18" s="116">
        <v>0.24</v>
      </c>
      <c r="T18" s="116">
        <v>3.82</v>
      </c>
      <c r="U18" s="116">
        <v>0.52</v>
      </c>
    </row>
    <row r="19" spans="2:21" customFormat="1" ht="15.75">
      <c r="B19" s="60" t="s">
        <v>303</v>
      </c>
      <c r="C19" s="89">
        <v>1110915</v>
      </c>
      <c r="D19" s="89" t="s">
        <v>151</v>
      </c>
      <c r="E19" s="89"/>
      <c r="F19" s="89">
        <v>2391</v>
      </c>
      <c r="G19" s="89" t="s">
        <v>304</v>
      </c>
      <c r="H19" s="89" t="s">
        <v>305</v>
      </c>
      <c r="I19" s="89" t="s">
        <v>298</v>
      </c>
      <c r="J19" s="100"/>
      <c r="K19" s="89">
        <v>7.93</v>
      </c>
      <c r="L19" s="89" t="s">
        <v>176</v>
      </c>
      <c r="M19" s="116">
        <v>5.15</v>
      </c>
      <c r="N19" s="116">
        <v>3.21</v>
      </c>
      <c r="O19" s="116">
        <v>1219000</v>
      </c>
      <c r="P19" s="116">
        <v>140.83000000000001</v>
      </c>
      <c r="Q19" s="116">
        <v>0</v>
      </c>
      <c r="R19" s="116">
        <v>1716.72</v>
      </c>
      <c r="S19" s="116">
        <v>0.03</v>
      </c>
      <c r="T19" s="116">
        <v>2.5099999999999998</v>
      </c>
      <c r="U19" s="116">
        <v>0.34</v>
      </c>
    </row>
    <row r="20" spans="2:21" customFormat="1" ht="15.75">
      <c r="B20" s="60" t="s">
        <v>306</v>
      </c>
      <c r="C20" s="89">
        <v>1134030</v>
      </c>
      <c r="D20" s="89" t="s">
        <v>151</v>
      </c>
      <c r="E20" s="89"/>
      <c r="F20" s="89">
        <v>1367</v>
      </c>
      <c r="G20" s="89" t="s">
        <v>307</v>
      </c>
      <c r="H20" s="89" t="s">
        <v>305</v>
      </c>
      <c r="I20" s="89" t="s">
        <v>298</v>
      </c>
      <c r="J20" s="100"/>
      <c r="K20" s="89">
        <v>6.49</v>
      </c>
      <c r="L20" s="89" t="s">
        <v>176</v>
      </c>
      <c r="M20" s="116">
        <v>2.4</v>
      </c>
      <c r="N20" s="116">
        <v>2.11</v>
      </c>
      <c r="O20" s="116">
        <v>1350000</v>
      </c>
      <c r="P20" s="116">
        <v>102.21</v>
      </c>
      <c r="Q20" s="116">
        <v>0</v>
      </c>
      <c r="R20" s="116">
        <v>1379.84</v>
      </c>
      <c r="S20" s="116">
        <v>0.46</v>
      </c>
      <c r="T20" s="116">
        <v>2.02</v>
      </c>
      <c r="U20" s="116">
        <v>0.28000000000000003</v>
      </c>
    </row>
    <row r="21" spans="2:21" customFormat="1" ht="15.75">
      <c r="B21" s="60" t="s">
        <v>308</v>
      </c>
      <c r="C21" s="89">
        <v>1134048</v>
      </c>
      <c r="D21" s="89" t="s">
        <v>151</v>
      </c>
      <c r="E21" s="89"/>
      <c r="F21" s="89">
        <v>1367</v>
      </c>
      <c r="G21" s="89" t="s">
        <v>307</v>
      </c>
      <c r="H21" s="89" t="s">
        <v>305</v>
      </c>
      <c r="I21" s="89" t="s">
        <v>298</v>
      </c>
      <c r="J21" s="100"/>
      <c r="K21" s="89">
        <v>7.33</v>
      </c>
      <c r="L21" s="89" t="s">
        <v>176</v>
      </c>
      <c r="M21" s="116">
        <v>2.4</v>
      </c>
      <c r="N21" s="116">
        <v>2.1800000000000002</v>
      </c>
      <c r="O21" s="116">
        <v>1350000</v>
      </c>
      <c r="P21" s="116">
        <v>101.98</v>
      </c>
      <c r="Q21" s="116">
        <v>0</v>
      </c>
      <c r="R21" s="116">
        <v>1376.73</v>
      </c>
      <c r="S21" s="116">
        <v>0.46</v>
      </c>
      <c r="T21" s="116">
        <v>2.02</v>
      </c>
      <c r="U21" s="116">
        <v>0.28000000000000003</v>
      </c>
    </row>
    <row r="22" spans="2:21" customFormat="1" ht="15.75">
      <c r="B22" s="60" t="s">
        <v>309</v>
      </c>
      <c r="C22" s="89">
        <v>2260487</v>
      </c>
      <c r="D22" s="89" t="s">
        <v>151</v>
      </c>
      <c r="E22" s="89"/>
      <c r="F22" s="89">
        <v>226</v>
      </c>
      <c r="G22" s="89" t="s">
        <v>296</v>
      </c>
      <c r="H22" s="89" t="s">
        <v>305</v>
      </c>
      <c r="I22" s="89" t="s">
        <v>298</v>
      </c>
      <c r="J22" s="100"/>
      <c r="K22" s="89">
        <v>6.4</v>
      </c>
      <c r="L22" s="89" t="s">
        <v>176</v>
      </c>
      <c r="M22" s="116">
        <v>2.6</v>
      </c>
      <c r="N22" s="116">
        <v>2.12</v>
      </c>
      <c r="O22" s="116">
        <v>2471342.44</v>
      </c>
      <c r="P22" s="116">
        <v>105.07</v>
      </c>
      <c r="Q22" s="116">
        <v>0</v>
      </c>
      <c r="R22" s="116">
        <v>2596.64</v>
      </c>
      <c r="S22" s="116">
        <v>0.65</v>
      </c>
      <c r="T22" s="116">
        <v>3.8</v>
      </c>
      <c r="U22" s="116">
        <v>0.52</v>
      </c>
    </row>
    <row r="23" spans="2:21" customFormat="1" ht="15.75">
      <c r="B23" s="60" t="s">
        <v>310</v>
      </c>
      <c r="C23" s="89">
        <v>3230224</v>
      </c>
      <c r="D23" s="89" t="s">
        <v>151</v>
      </c>
      <c r="E23" s="89"/>
      <c r="F23" s="89">
        <v>323</v>
      </c>
      <c r="G23" s="89" t="s">
        <v>296</v>
      </c>
      <c r="H23" s="89" t="s">
        <v>305</v>
      </c>
      <c r="I23" s="89" t="s">
        <v>298</v>
      </c>
      <c r="J23" s="100"/>
      <c r="K23" s="89">
        <v>2.31</v>
      </c>
      <c r="L23" s="89" t="s">
        <v>176</v>
      </c>
      <c r="M23" s="116">
        <v>5.85</v>
      </c>
      <c r="N23" s="116">
        <v>0.96</v>
      </c>
      <c r="O23" s="116">
        <v>718418.37</v>
      </c>
      <c r="P23" s="116">
        <v>121.82</v>
      </c>
      <c r="Q23" s="116">
        <v>0</v>
      </c>
      <c r="R23" s="116">
        <v>875.18</v>
      </c>
      <c r="S23" s="116">
        <v>0.06</v>
      </c>
      <c r="T23" s="116">
        <v>1.28</v>
      </c>
      <c r="U23" s="116">
        <v>0.18</v>
      </c>
    </row>
    <row r="24" spans="2:21" customFormat="1" ht="15.75">
      <c r="B24" s="60" t="s">
        <v>311</v>
      </c>
      <c r="C24" s="89">
        <v>1142595</v>
      </c>
      <c r="D24" s="89" t="s">
        <v>151</v>
      </c>
      <c r="E24" s="89"/>
      <c r="F24" s="89">
        <v>1363</v>
      </c>
      <c r="G24" s="89" t="s">
        <v>312</v>
      </c>
      <c r="H24" s="89" t="s">
        <v>305</v>
      </c>
      <c r="I24" s="89" t="s">
        <v>298</v>
      </c>
      <c r="J24" s="100"/>
      <c r="K24" s="89">
        <v>6.58</v>
      </c>
      <c r="L24" s="89" t="s">
        <v>176</v>
      </c>
      <c r="M24" s="116">
        <v>1.23</v>
      </c>
      <c r="N24" s="116">
        <v>1.76</v>
      </c>
      <c r="O24" s="116">
        <v>2650000</v>
      </c>
      <c r="P24" s="116">
        <v>97.58</v>
      </c>
      <c r="Q24" s="116">
        <v>0</v>
      </c>
      <c r="R24" s="116">
        <v>2585.87</v>
      </c>
      <c r="S24" s="116">
        <v>0.25</v>
      </c>
      <c r="T24" s="116">
        <v>3.79</v>
      </c>
      <c r="U24" s="116">
        <v>0.52</v>
      </c>
    </row>
    <row r="25" spans="2:21" customFormat="1" ht="15.75">
      <c r="B25" s="60" t="s">
        <v>313</v>
      </c>
      <c r="C25" s="89">
        <v>6950083</v>
      </c>
      <c r="D25" s="89" t="s">
        <v>151</v>
      </c>
      <c r="E25" s="89"/>
      <c r="F25" s="89">
        <v>695</v>
      </c>
      <c r="G25" s="89" t="s">
        <v>314</v>
      </c>
      <c r="H25" s="89" t="s">
        <v>315</v>
      </c>
      <c r="I25" s="89" t="s">
        <v>298</v>
      </c>
      <c r="J25" s="100"/>
      <c r="K25" s="89">
        <v>2.84</v>
      </c>
      <c r="L25" s="89" t="s">
        <v>176</v>
      </c>
      <c r="M25" s="116">
        <v>4.5</v>
      </c>
      <c r="N25" s="116">
        <v>1.05</v>
      </c>
      <c r="O25" s="116">
        <v>952200</v>
      </c>
      <c r="P25" s="116">
        <v>133.24</v>
      </c>
      <c r="Q25" s="116">
        <v>12.954000000000001</v>
      </c>
      <c r="R25" s="116">
        <v>1281.67</v>
      </c>
      <c r="S25" s="116">
        <v>0.06</v>
      </c>
      <c r="T25" s="116">
        <v>1.88</v>
      </c>
      <c r="U25" s="116">
        <v>0.26</v>
      </c>
    </row>
    <row r="26" spans="2:21" customFormat="1" ht="15.75">
      <c r="B26" s="60" t="s">
        <v>316</v>
      </c>
      <c r="C26" s="89">
        <v>1130467</v>
      </c>
      <c r="D26" s="89" t="s">
        <v>151</v>
      </c>
      <c r="E26" s="89"/>
      <c r="F26" s="89">
        <v>1349</v>
      </c>
      <c r="G26" s="89" t="s">
        <v>296</v>
      </c>
      <c r="H26" s="89" t="s">
        <v>315</v>
      </c>
      <c r="I26" s="89" t="s">
        <v>298</v>
      </c>
      <c r="J26" s="100"/>
      <c r="K26" s="89">
        <v>3.15</v>
      </c>
      <c r="L26" s="89" t="s">
        <v>176</v>
      </c>
      <c r="M26" s="116">
        <v>3.3</v>
      </c>
      <c r="N26" s="116">
        <v>1.52</v>
      </c>
      <c r="O26" s="116">
        <v>2304665.25</v>
      </c>
      <c r="P26" s="116">
        <v>106.09</v>
      </c>
      <c r="Q26" s="116">
        <v>0</v>
      </c>
      <c r="R26" s="116">
        <v>2445.02</v>
      </c>
      <c r="S26" s="116">
        <v>0.38</v>
      </c>
      <c r="T26" s="116">
        <v>3.58</v>
      </c>
      <c r="U26" s="116">
        <v>0.49</v>
      </c>
    </row>
    <row r="27" spans="2:21" customFormat="1" ht="15.75">
      <c r="B27" s="60" t="s">
        <v>317</v>
      </c>
      <c r="C27" s="89">
        <v>1104330</v>
      </c>
      <c r="D27" s="89" t="s">
        <v>151</v>
      </c>
      <c r="E27" s="89"/>
      <c r="F27" s="89">
        <v>1697</v>
      </c>
      <c r="G27" s="89" t="s">
        <v>296</v>
      </c>
      <c r="H27" s="89" t="s">
        <v>318</v>
      </c>
      <c r="I27" s="89" t="s">
        <v>298</v>
      </c>
      <c r="J27" s="100"/>
      <c r="K27" s="89">
        <v>0.9</v>
      </c>
      <c r="L27" s="89" t="s">
        <v>176</v>
      </c>
      <c r="M27" s="116">
        <v>4.8499999999999996</v>
      </c>
      <c r="N27" s="116">
        <v>0.74</v>
      </c>
      <c r="O27" s="116">
        <v>2109000</v>
      </c>
      <c r="P27" s="116">
        <v>126.5</v>
      </c>
      <c r="Q27" s="116">
        <v>0</v>
      </c>
      <c r="R27" s="116">
        <v>2667.89</v>
      </c>
      <c r="S27" s="116">
        <v>1.55</v>
      </c>
      <c r="T27" s="116">
        <v>3.91</v>
      </c>
      <c r="U27" s="116">
        <v>0.53</v>
      </c>
    </row>
    <row r="28" spans="2:21" customFormat="1" ht="15.75">
      <c r="B28" s="60" t="s">
        <v>319</v>
      </c>
      <c r="C28" s="89">
        <v>6910095</v>
      </c>
      <c r="D28" s="89" t="s">
        <v>151</v>
      </c>
      <c r="E28" s="89"/>
      <c r="F28" s="89">
        <v>691</v>
      </c>
      <c r="G28" s="89" t="s">
        <v>314</v>
      </c>
      <c r="H28" s="89" t="s">
        <v>318</v>
      </c>
      <c r="I28" s="89" t="s">
        <v>298</v>
      </c>
      <c r="J28" s="100"/>
      <c r="K28" s="89">
        <v>2.82</v>
      </c>
      <c r="L28" s="89" t="s">
        <v>176</v>
      </c>
      <c r="M28" s="116">
        <v>0</v>
      </c>
      <c r="N28" s="116">
        <v>1.1000000000000001</v>
      </c>
      <c r="O28" s="116">
        <v>1902110</v>
      </c>
      <c r="P28" s="116">
        <v>135.46</v>
      </c>
      <c r="Q28" s="116">
        <v>29.385000000000002</v>
      </c>
      <c r="R28" s="116">
        <v>2605.98</v>
      </c>
      <c r="S28" s="116">
        <v>0.17</v>
      </c>
      <c r="T28" s="116">
        <v>3.82</v>
      </c>
      <c r="U28" s="116">
        <v>0.52</v>
      </c>
    </row>
    <row r="29" spans="2:21" customFormat="1" ht="15.75">
      <c r="B29" s="60" t="s">
        <v>320</v>
      </c>
      <c r="C29" s="89">
        <v>5760160</v>
      </c>
      <c r="D29" s="89" t="s">
        <v>151</v>
      </c>
      <c r="E29" s="89"/>
      <c r="F29" s="89">
        <v>576</v>
      </c>
      <c r="G29" s="89" t="s">
        <v>163</v>
      </c>
      <c r="H29" s="89" t="s">
        <v>318</v>
      </c>
      <c r="I29" s="89" t="s">
        <v>298</v>
      </c>
      <c r="J29" s="100"/>
      <c r="K29" s="89">
        <v>1.17</v>
      </c>
      <c r="L29" s="89" t="s">
        <v>176</v>
      </c>
      <c r="M29" s="116">
        <v>5</v>
      </c>
      <c r="N29" s="116">
        <v>1.03</v>
      </c>
      <c r="O29" s="116">
        <v>480240</v>
      </c>
      <c r="P29" s="116">
        <v>128.79</v>
      </c>
      <c r="Q29" s="116">
        <v>0</v>
      </c>
      <c r="R29" s="116">
        <v>618.5</v>
      </c>
      <c r="S29" s="116">
        <v>0.03</v>
      </c>
      <c r="T29" s="116">
        <v>0.91</v>
      </c>
      <c r="U29" s="116">
        <v>0.12</v>
      </c>
    </row>
    <row r="30" spans="2:21" customFormat="1" ht="15.75">
      <c r="B30" s="60" t="s">
        <v>321</v>
      </c>
      <c r="C30" s="89">
        <v>1130632</v>
      </c>
      <c r="D30" s="89" t="s">
        <v>151</v>
      </c>
      <c r="E30" s="89"/>
      <c r="F30" s="89">
        <v>1450</v>
      </c>
      <c r="G30" s="89" t="s">
        <v>296</v>
      </c>
      <c r="H30" s="89" t="s">
        <v>318</v>
      </c>
      <c r="I30" s="89" t="s">
        <v>298</v>
      </c>
      <c r="J30" s="100"/>
      <c r="K30" s="89">
        <v>3.21</v>
      </c>
      <c r="L30" s="89" t="s">
        <v>176</v>
      </c>
      <c r="M30" s="116">
        <v>3.35</v>
      </c>
      <c r="N30" s="116">
        <v>1.2</v>
      </c>
      <c r="O30" s="116">
        <v>1843975.61</v>
      </c>
      <c r="P30" s="116">
        <v>107.73</v>
      </c>
      <c r="Q30" s="116">
        <v>0</v>
      </c>
      <c r="R30" s="116">
        <v>1986.52</v>
      </c>
      <c r="S30" s="116">
        <v>0.5</v>
      </c>
      <c r="T30" s="116">
        <v>2.91</v>
      </c>
      <c r="U30" s="116">
        <v>0.4</v>
      </c>
    </row>
    <row r="31" spans="2:21" customFormat="1" ht="15.75">
      <c r="B31" s="60" t="s">
        <v>322</v>
      </c>
      <c r="C31" s="89">
        <v>6390223</v>
      </c>
      <c r="D31" s="89" t="s">
        <v>151</v>
      </c>
      <c r="E31" s="89"/>
      <c r="F31" s="89">
        <v>639</v>
      </c>
      <c r="G31" s="89" t="s">
        <v>163</v>
      </c>
      <c r="H31" s="89" t="s">
        <v>323</v>
      </c>
      <c r="I31" s="89" t="s">
        <v>298</v>
      </c>
      <c r="J31" s="100"/>
      <c r="K31" s="89">
        <v>0.48</v>
      </c>
      <c r="L31" s="89" t="s">
        <v>176</v>
      </c>
      <c r="M31" s="116">
        <v>4.45</v>
      </c>
      <c r="N31" s="116">
        <v>1.82</v>
      </c>
      <c r="O31" s="116">
        <v>176166.05</v>
      </c>
      <c r="P31" s="116">
        <v>125.12</v>
      </c>
      <c r="Q31" s="116">
        <v>0</v>
      </c>
      <c r="R31" s="116">
        <v>220.42</v>
      </c>
      <c r="S31" s="116">
        <v>0.56999999999999995</v>
      </c>
      <c r="T31" s="116">
        <v>0.32</v>
      </c>
      <c r="U31" s="116">
        <v>0.04</v>
      </c>
    </row>
    <row r="32" spans="2:21" customFormat="1" ht="15.75">
      <c r="B32" s="60" t="s">
        <v>324</v>
      </c>
      <c r="C32" s="89">
        <v>1099944</v>
      </c>
      <c r="D32" s="89" t="s">
        <v>151</v>
      </c>
      <c r="E32" s="89"/>
      <c r="F32" s="89">
        <v>1303</v>
      </c>
      <c r="G32" s="89" t="s">
        <v>296</v>
      </c>
      <c r="H32" s="89">
        <v>0</v>
      </c>
      <c r="I32" s="89" t="s">
        <v>281</v>
      </c>
      <c r="J32" s="100"/>
      <c r="K32" s="89">
        <v>0</v>
      </c>
      <c r="L32" s="89" t="s">
        <v>176</v>
      </c>
      <c r="M32" s="116">
        <v>5.75</v>
      </c>
      <c r="N32" s="116">
        <v>0</v>
      </c>
      <c r="O32" s="116">
        <v>3439</v>
      </c>
      <c r="P32" s="116">
        <v>1E-4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</row>
    <row r="33" spans="2:21" customFormat="1" ht="15.75">
      <c r="B33" s="60" t="s">
        <v>325</v>
      </c>
      <c r="C33" s="89">
        <v>1099951</v>
      </c>
      <c r="D33" s="89" t="s">
        <v>151</v>
      </c>
      <c r="E33" s="89"/>
      <c r="F33" s="89">
        <v>1303</v>
      </c>
      <c r="G33" s="89" t="s">
        <v>296</v>
      </c>
      <c r="H33" s="89">
        <v>0</v>
      </c>
      <c r="I33" s="89" t="s">
        <v>281</v>
      </c>
      <c r="J33" s="100"/>
      <c r="K33" s="89">
        <v>0</v>
      </c>
      <c r="L33" s="89" t="s">
        <v>176</v>
      </c>
      <c r="M33" s="116">
        <v>7.5</v>
      </c>
      <c r="N33" s="116">
        <v>0</v>
      </c>
      <c r="O33" s="116">
        <v>17243.93</v>
      </c>
      <c r="P33" s="116">
        <v>1E-4</v>
      </c>
      <c r="Q33" s="116">
        <v>0</v>
      </c>
      <c r="R33" s="116">
        <v>0</v>
      </c>
      <c r="S33" s="116">
        <v>0.05</v>
      </c>
      <c r="T33" s="116">
        <v>0</v>
      </c>
      <c r="U33" s="116">
        <v>0</v>
      </c>
    </row>
    <row r="34" spans="2:21" customFormat="1" ht="15.75">
      <c r="B34" s="60" t="s">
        <v>326</v>
      </c>
      <c r="C34" s="89">
        <v>1099969</v>
      </c>
      <c r="D34" s="89" t="s">
        <v>151</v>
      </c>
      <c r="E34" s="89"/>
      <c r="F34" s="89">
        <v>1303</v>
      </c>
      <c r="G34" s="89" t="s">
        <v>296</v>
      </c>
      <c r="H34" s="89">
        <v>0</v>
      </c>
      <c r="I34" s="89" t="s">
        <v>281</v>
      </c>
      <c r="J34" s="100"/>
      <c r="K34" s="89">
        <v>0</v>
      </c>
      <c r="L34" s="89" t="s">
        <v>176</v>
      </c>
      <c r="M34" s="116">
        <v>7.5</v>
      </c>
      <c r="N34" s="116">
        <v>0</v>
      </c>
      <c r="O34" s="116">
        <v>19005.36</v>
      </c>
      <c r="P34" s="116">
        <v>1E-4</v>
      </c>
      <c r="Q34" s="116">
        <v>0</v>
      </c>
      <c r="R34" s="116">
        <v>0</v>
      </c>
      <c r="S34" s="116">
        <v>0.04</v>
      </c>
      <c r="T34" s="116">
        <v>0</v>
      </c>
      <c r="U34" s="116">
        <v>0</v>
      </c>
    </row>
    <row r="35" spans="2:21" customFormat="1" ht="15.75">
      <c r="B35" s="59" t="s">
        <v>50</v>
      </c>
      <c r="C35" s="87"/>
      <c r="D35" s="87"/>
      <c r="E35" s="87"/>
      <c r="F35" s="87"/>
      <c r="G35" s="87"/>
      <c r="H35" s="87"/>
      <c r="I35" s="87"/>
      <c r="J35" s="96"/>
      <c r="K35" s="87">
        <v>3.93</v>
      </c>
      <c r="L35" s="87"/>
      <c r="M35" s="90"/>
      <c r="N35" s="90">
        <v>2.89</v>
      </c>
      <c r="O35" s="90">
        <v>20442227.390000001</v>
      </c>
      <c r="P35" s="90"/>
      <c r="Q35" s="90">
        <v>77.073999999999998</v>
      </c>
      <c r="R35" s="90">
        <v>21358.32</v>
      </c>
      <c r="S35" s="90"/>
      <c r="T35" s="90"/>
      <c r="U35" s="90">
        <v>4.28</v>
      </c>
    </row>
    <row r="36" spans="2:21" customFormat="1" ht="15.75">
      <c r="B36" s="60" t="s">
        <v>327</v>
      </c>
      <c r="C36" s="89">
        <v>1138114</v>
      </c>
      <c r="D36" s="89" t="s">
        <v>151</v>
      </c>
      <c r="E36" s="89"/>
      <c r="F36" s="89">
        <v>1328</v>
      </c>
      <c r="G36" s="89" t="s">
        <v>296</v>
      </c>
      <c r="H36" s="89" t="s">
        <v>297</v>
      </c>
      <c r="I36" s="89" t="s">
        <v>298</v>
      </c>
      <c r="J36" s="100"/>
      <c r="K36" s="89">
        <v>4.59</v>
      </c>
      <c r="L36" s="89" t="s">
        <v>176</v>
      </c>
      <c r="M36" s="116">
        <v>3.39</v>
      </c>
      <c r="N36" s="116">
        <v>2.79</v>
      </c>
      <c r="O36" s="116">
        <v>1426000</v>
      </c>
      <c r="P36" s="116">
        <v>102.69</v>
      </c>
      <c r="Q36" s="116">
        <v>48.341000000000001</v>
      </c>
      <c r="R36" s="116">
        <v>1512.7</v>
      </c>
      <c r="S36" s="116">
        <v>0.13</v>
      </c>
      <c r="T36" s="116">
        <v>2.2200000000000002</v>
      </c>
      <c r="U36" s="116">
        <v>0.3</v>
      </c>
    </row>
    <row r="37" spans="2:21">
      <c r="B37" s="60" t="s">
        <v>328</v>
      </c>
      <c r="C37" s="89">
        <v>4160149</v>
      </c>
      <c r="D37" s="89" t="s">
        <v>151</v>
      </c>
      <c r="E37" s="89"/>
      <c r="F37" s="89">
        <v>416</v>
      </c>
      <c r="G37" s="89" t="s">
        <v>296</v>
      </c>
      <c r="H37" s="89" t="s">
        <v>297</v>
      </c>
      <c r="I37" s="89" t="s">
        <v>298</v>
      </c>
      <c r="J37" s="100"/>
      <c r="K37" s="89">
        <v>2.84</v>
      </c>
      <c r="L37" s="89" t="s">
        <v>176</v>
      </c>
      <c r="M37" s="116">
        <v>4.5999999999999996</v>
      </c>
      <c r="N37" s="116">
        <v>1.87</v>
      </c>
      <c r="O37" s="116">
        <v>2737000</v>
      </c>
      <c r="P37" s="116">
        <v>107.91</v>
      </c>
      <c r="Q37" s="116">
        <v>0</v>
      </c>
      <c r="R37" s="116">
        <v>2953.5</v>
      </c>
      <c r="S37" s="116">
        <v>1.06</v>
      </c>
      <c r="T37" s="116">
        <v>4.33</v>
      </c>
      <c r="U37" s="116">
        <v>0.59</v>
      </c>
    </row>
    <row r="38" spans="2:21">
      <c r="B38" s="60" t="s">
        <v>329</v>
      </c>
      <c r="C38" s="89">
        <v>1137033</v>
      </c>
      <c r="D38" s="89" t="s">
        <v>151</v>
      </c>
      <c r="E38" s="89"/>
      <c r="F38" s="89">
        <v>1041</v>
      </c>
      <c r="G38" s="89" t="s">
        <v>307</v>
      </c>
      <c r="H38" s="89" t="s">
        <v>330</v>
      </c>
      <c r="I38" s="89" t="s">
        <v>172</v>
      </c>
      <c r="J38" s="100"/>
      <c r="K38" s="89">
        <v>3.93</v>
      </c>
      <c r="L38" s="89" t="s">
        <v>176</v>
      </c>
      <c r="M38" s="116">
        <v>3.39</v>
      </c>
      <c r="N38" s="116">
        <v>2.41</v>
      </c>
      <c r="O38" s="116">
        <v>1400000</v>
      </c>
      <c r="P38" s="116">
        <v>106.48</v>
      </c>
      <c r="Q38" s="116">
        <v>0</v>
      </c>
      <c r="R38" s="116">
        <v>1490.72</v>
      </c>
      <c r="S38" s="116">
        <v>0.2</v>
      </c>
      <c r="T38" s="116">
        <v>2.1800000000000002</v>
      </c>
      <c r="U38" s="116">
        <v>0.3</v>
      </c>
    </row>
    <row r="39" spans="2:21">
      <c r="B39" s="60" t="s">
        <v>331</v>
      </c>
      <c r="C39" s="89">
        <v>1133529</v>
      </c>
      <c r="D39" s="89" t="s">
        <v>151</v>
      </c>
      <c r="E39" s="89"/>
      <c r="F39" s="89">
        <v>767</v>
      </c>
      <c r="G39" s="89" t="s">
        <v>307</v>
      </c>
      <c r="H39" s="89" t="s">
        <v>330</v>
      </c>
      <c r="I39" s="89" t="s">
        <v>172</v>
      </c>
      <c r="J39" s="100"/>
      <c r="K39" s="89">
        <v>4.6100000000000003</v>
      </c>
      <c r="L39" s="89" t="s">
        <v>176</v>
      </c>
      <c r="M39" s="116">
        <v>3.85</v>
      </c>
      <c r="N39" s="116">
        <v>2.64</v>
      </c>
      <c r="O39" s="116">
        <v>1390000</v>
      </c>
      <c r="P39" s="116">
        <v>107.42</v>
      </c>
      <c r="Q39" s="116">
        <v>0</v>
      </c>
      <c r="R39" s="116">
        <v>1493.14</v>
      </c>
      <c r="S39" s="116">
        <v>0.35</v>
      </c>
      <c r="T39" s="116">
        <v>2.19</v>
      </c>
      <c r="U39" s="116">
        <v>0.3</v>
      </c>
    </row>
    <row r="40" spans="2:21">
      <c r="B40" s="60" t="s">
        <v>332</v>
      </c>
      <c r="C40" s="89">
        <v>7390149</v>
      </c>
      <c r="D40" s="89" t="s">
        <v>151</v>
      </c>
      <c r="E40" s="89"/>
      <c r="F40" s="89">
        <v>739</v>
      </c>
      <c r="G40" s="89" t="s">
        <v>163</v>
      </c>
      <c r="H40" s="89" t="s">
        <v>305</v>
      </c>
      <c r="I40" s="89" t="s">
        <v>298</v>
      </c>
      <c r="J40" s="100"/>
      <c r="K40" s="89">
        <v>3.73</v>
      </c>
      <c r="L40" s="89" t="s">
        <v>176</v>
      </c>
      <c r="M40" s="116">
        <v>3.75</v>
      </c>
      <c r="N40" s="116">
        <v>2.4700000000000002</v>
      </c>
      <c r="O40" s="116">
        <v>1226667.1200000001</v>
      </c>
      <c r="P40" s="116">
        <v>104.84</v>
      </c>
      <c r="Q40" s="116">
        <v>0</v>
      </c>
      <c r="R40" s="116">
        <v>1286.04</v>
      </c>
      <c r="S40" s="116">
        <v>0.23</v>
      </c>
      <c r="T40" s="116">
        <v>1.88</v>
      </c>
      <c r="U40" s="116">
        <v>0.26</v>
      </c>
    </row>
    <row r="41" spans="2:21">
      <c r="B41" s="60" t="s">
        <v>333</v>
      </c>
      <c r="C41" s="89">
        <v>3230240</v>
      </c>
      <c r="D41" s="89" t="s">
        <v>151</v>
      </c>
      <c r="E41" s="89"/>
      <c r="F41" s="89">
        <v>323</v>
      </c>
      <c r="G41" s="89" t="s">
        <v>296</v>
      </c>
      <c r="H41" s="89" t="s">
        <v>305</v>
      </c>
      <c r="I41" s="89" t="s">
        <v>298</v>
      </c>
      <c r="J41" s="100"/>
      <c r="K41" s="89">
        <v>4.9800000000000004</v>
      </c>
      <c r="L41" s="89" t="s">
        <v>176</v>
      </c>
      <c r="M41" s="116">
        <v>2.2999999999999998</v>
      </c>
      <c r="N41" s="116">
        <v>3.46</v>
      </c>
      <c r="O41" s="116">
        <v>1372750.38</v>
      </c>
      <c r="P41" s="116">
        <v>100.35</v>
      </c>
      <c r="Q41" s="116">
        <v>0</v>
      </c>
      <c r="R41" s="116">
        <v>1377.56</v>
      </c>
      <c r="S41" s="116">
        <v>0.13</v>
      </c>
      <c r="T41" s="116">
        <v>2.02</v>
      </c>
      <c r="U41" s="116">
        <v>0.28000000000000003</v>
      </c>
    </row>
    <row r="42" spans="2:21">
      <c r="B42" s="60" t="s">
        <v>334</v>
      </c>
      <c r="C42" s="89">
        <v>1135920</v>
      </c>
      <c r="D42" s="89" t="s">
        <v>151</v>
      </c>
      <c r="E42" s="89"/>
      <c r="F42" s="89">
        <v>566</v>
      </c>
      <c r="G42" s="89" t="s">
        <v>307</v>
      </c>
      <c r="H42" s="89" t="s">
        <v>335</v>
      </c>
      <c r="I42" s="89" t="s">
        <v>172</v>
      </c>
      <c r="J42" s="100"/>
      <c r="K42" s="89">
        <v>5</v>
      </c>
      <c r="L42" s="89" t="s">
        <v>176</v>
      </c>
      <c r="M42" s="116">
        <v>4.0999999999999996</v>
      </c>
      <c r="N42" s="116">
        <v>2.77</v>
      </c>
      <c r="O42" s="116">
        <v>1401600</v>
      </c>
      <c r="P42" s="116">
        <v>106.85</v>
      </c>
      <c r="Q42" s="116">
        <v>28.733000000000001</v>
      </c>
      <c r="R42" s="116">
        <v>1526.34</v>
      </c>
      <c r="S42" s="116">
        <v>0.47</v>
      </c>
      <c r="T42" s="116">
        <v>2.2400000000000002</v>
      </c>
      <c r="U42" s="116">
        <v>0.31</v>
      </c>
    </row>
    <row r="43" spans="2:21">
      <c r="B43" s="60" t="s">
        <v>336</v>
      </c>
      <c r="C43" s="89">
        <v>1136464</v>
      </c>
      <c r="D43" s="89" t="s">
        <v>151</v>
      </c>
      <c r="E43" s="89"/>
      <c r="F43" s="89">
        <v>1585</v>
      </c>
      <c r="G43" s="89" t="s">
        <v>166</v>
      </c>
      <c r="H43" s="89" t="s">
        <v>335</v>
      </c>
      <c r="I43" s="89" t="s">
        <v>172</v>
      </c>
      <c r="J43" s="100"/>
      <c r="K43" s="89">
        <v>3.64</v>
      </c>
      <c r="L43" s="89" t="s">
        <v>176</v>
      </c>
      <c r="M43" s="116">
        <v>2.75</v>
      </c>
      <c r="N43" s="116">
        <v>2.91</v>
      </c>
      <c r="O43" s="116">
        <v>1840828.6</v>
      </c>
      <c r="P43" s="116">
        <v>100.43</v>
      </c>
      <c r="Q43" s="116">
        <v>0</v>
      </c>
      <c r="R43" s="116">
        <v>1848.74</v>
      </c>
      <c r="S43" s="116">
        <v>0.37</v>
      </c>
      <c r="T43" s="116">
        <v>2.71</v>
      </c>
      <c r="U43" s="116">
        <v>0.37</v>
      </c>
    </row>
    <row r="44" spans="2:21">
      <c r="B44" s="60" t="s">
        <v>337</v>
      </c>
      <c r="C44" s="89">
        <v>1141647</v>
      </c>
      <c r="D44" s="89" t="s">
        <v>151</v>
      </c>
      <c r="E44" s="89"/>
      <c r="F44" s="89">
        <v>1891</v>
      </c>
      <c r="G44" s="89" t="s">
        <v>166</v>
      </c>
      <c r="H44" s="89" t="s">
        <v>315</v>
      </c>
      <c r="I44" s="89" t="s">
        <v>298</v>
      </c>
      <c r="J44" s="100"/>
      <c r="K44" s="89">
        <v>2.2400000000000002</v>
      </c>
      <c r="L44" s="89" t="s">
        <v>176</v>
      </c>
      <c r="M44" s="116">
        <v>4</v>
      </c>
      <c r="N44" s="116">
        <v>3.28</v>
      </c>
      <c r="O44" s="116">
        <v>1001232.89</v>
      </c>
      <c r="P44" s="116">
        <v>100.85</v>
      </c>
      <c r="Q44" s="116">
        <v>0</v>
      </c>
      <c r="R44" s="116">
        <v>1009.74</v>
      </c>
      <c r="S44" s="116">
        <v>0.2</v>
      </c>
      <c r="T44" s="116">
        <v>1.48</v>
      </c>
      <c r="U44" s="116">
        <v>0.2</v>
      </c>
    </row>
    <row r="45" spans="2:21">
      <c r="B45" s="60" t="s">
        <v>338</v>
      </c>
      <c r="C45" s="89">
        <v>6990212</v>
      </c>
      <c r="D45" s="89" t="s">
        <v>151</v>
      </c>
      <c r="E45" s="89"/>
      <c r="F45" s="89">
        <v>699</v>
      </c>
      <c r="G45" s="89" t="s">
        <v>296</v>
      </c>
      <c r="H45" s="89" t="s">
        <v>339</v>
      </c>
      <c r="I45" s="89" t="s">
        <v>172</v>
      </c>
      <c r="J45" s="100"/>
      <c r="K45" s="89">
        <v>5.64</v>
      </c>
      <c r="L45" s="89" t="s">
        <v>176</v>
      </c>
      <c r="M45" s="116">
        <v>3.95</v>
      </c>
      <c r="N45" s="116">
        <v>4.59</v>
      </c>
      <c r="O45" s="116">
        <v>2168741.4</v>
      </c>
      <c r="P45" s="116">
        <v>96.8</v>
      </c>
      <c r="Q45" s="116">
        <v>0</v>
      </c>
      <c r="R45" s="116">
        <v>2099.34</v>
      </c>
      <c r="S45" s="116">
        <v>0.13</v>
      </c>
      <c r="T45" s="116">
        <v>3.07</v>
      </c>
      <c r="U45" s="116">
        <v>0.42</v>
      </c>
    </row>
    <row r="46" spans="2:21">
      <c r="B46" s="60" t="s">
        <v>340</v>
      </c>
      <c r="C46" s="89">
        <v>1139476</v>
      </c>
      <c r="D46" s="89" t="s">
        <v>151</v>
      </c>
      <c r="E46" s="89"/>
      <c r="F46" s="89">
        <v>1515</v>
      </c>
      <c r="G46" s="89" t="s">
        <v>296</v>
      </c>
      <c r="H46" s="89" t="s">
        <v>341</v>
      </c>
      <c r="I46" s="89" t="s">
        <v>172</v>
      </c>
      <c r="J46" s="100"/>
      <c r="K46" s="89">
        <v>3.16</v>
      </c>
      <c r="L46" s="89" t="s">
        <v>176</v>
      </c>
      <c r="M46" s="116">
        <v>3.85</v>
      </c>
      <c r="N46" s="116">
        <v>2.62</v>
      </c>
      <c r="O46" s="116">
        <v>2501060</v>
      </c>
      <c r="P46" s="116">
        <v>103.97</v>
      </c>
      <c r="Q46" s="116">
        <v>0</v>
      </c>
      <c r="R46" s="116">
        <v>2600.35</v>
      </c>
      <c r="S46" s="116">
        <v>1.1299999999999999</v>
      </c>
      <c r="T46" s="116">
        <v>3.81</v>
      </c>
      <c r="U46" s="116">
        <v>0.52</v>
      </c>
    </row>
    <row r="47" spans="2:21">
      <c r="B47" s="60" t="s">
        <v>342</v>
      </c>
      <c r="C47" s="89">
        <v>2590388</v>
      </c>
      <c r="D47" s="89" t="s">
        <v>151</v>
      </c>
      <c r="E47" s="89"/>
      <c r="F47" s="89">
        <v>259</v>
      </c>
      <c r="G47" s="89" t="s">
        <v>312</v>
      </c>
      <c r="H47" s="89" t="s">
        <v>343</v>
      </c>
      <c r="I47" s="89" t="s">
        <v>298</v>
      </c>
      <c r="J47" s="100"/>
      <c r="K47" s="89">
        <v>3.46</v>
      </c>
      <c r="L47" s="89" t="s">
        <v>176</v>
      </c>
      <c r="M47" s="116">
        <v>5.9</v>
      </c>
      <c r="N47" s="116">
        <v>3.29</v>
      </c>
      <c r="O47" s="116">
        <v>1976347</v>
      </c>
      <c r="P47" s="116">
        <v>109.3</v>
      </c>
      <c r="Q47" s="116">
        <v>0</v>
      </c>
      <c r="R47" s="116">
        <v>2160.15</v>
      </c>
      <c r="S47" s="116">
        <v>0.22</v>
      </c>
      <c r="T47" s="116">
        <v>3.16</v>
      </c>
      <c r="U47" s="116">
        <v>0.43</v>
      </c>
    </row>
    <row r="48" spans="2:21">
      <c r="B48" s="59" t="s">
        <v>51</v>
      </c>
      <c r="C48" s="87"/>
      <c r="D48" s="87"/>
      <c r="E48" s="87"/>
      <c r="F48" s="87"/>
      <c r="G48" s="87"/>
      <c r="H48" s="87"/>
      <c r="I48" s="87"/>
      <c r="J48" s="96"/>
      <c r="K48" s="87">
        <v>4.04</v>
      </c>
      <c r="L48" s="87"/>
      <c r="M48" s="90"/>
      <c r="N48" s="90">
        <v>4.49</v>
      </c>
      <c r="O48" s="90">
        <v>7523696.0700000003</v>
      </c>
      <c r="P48" s="90"/>
      <c r="Q48" s="90"/>
      <c r="R48" s="90">
        <v>7553.5</v>
      </c>
      <c r="S48" s="90"/>
      <c r="T48" s="90"/>
      <c r="U48" s="90">
        <v>1.51</v>
      </c>
    </row>
    <row r="49" spans="2:21">
      <c r="B49" s="60" t="s">
        <v>344</v>
      </c>
      <c r="C49" s="89">
        <v>2320174</v>
      </c>
      <c r="D49" s="89" t="s">
        <v>151</v>
      </c>
      <c r="E49" s="89"/>
      <c r="F49" s="89">
        <v>232</v>
      </c>
      <c r="G49" s="89" t="s">
        <v>165</v>
      </c>
      <c r="H49" s="89" t="s">
        <v>297</v>
      </c>
      <c r="I49" s="89" t="s">
        <v>298</v>
      </c>
      <c r="J49" s="100"/>
      <c r="K49" s="89">
        <v>3.5</v>
      </c>
      <c r="L49" s="89" t="s">
        <v>176</v>
      </c>
      <c r="M49" s="116">
        <v>3.49</v>
      </c>
      <c r="N49" s="116">
        <v>4.76</v>
      </c>
      <c r="O49" s="116">
        <v>2527000.0699999998</v>
      </c>
      <c r="P49" s="116">
        <v>99.95</v>
      </c>
      <c r="Q49" s="116">
        <v>0</v>
      </c>
      <c r="R49" s="116">
        <v>2525.7399999999998</v>
      </c>
      <c r="S49" s="116">
        <v>0.12</v>
      </c>
      <c r="T49" s="116">
        <v>3.7</v>
      </c>
      <c r="U49" s="116">
        <v>0.51</v>
      </c>
    </row>
    <row r="50" spans="2:21">
      <c r="B50" s="60" t="s">
        <v>345</v>
      </c>
      <c r="C50" s="89">
        <v>6270193</v>
      </c>
      <c r="D50" s="89" t="s">
        <v>151</v>
      </c>
      <c r="E50" s="89"/>
      <c r="F50" s="89">
        <v>627</v>
      </c>
      <c r="G50" s="89" t="s">
        <v>186</v>
      </c>
      <c r="H50" s="89" t="s">
        <v>346</v>
      </c>
      <c r="I50" s="89" t="s">
        <v>298</v>
      </c>
      <c r="J50" s="100"/>
      <c r="K50" s="89">
        <v>4.09</v>
      </c>
      <c r="L50" s="89" t="s">
        <v>176</v>
      </c>
      <c r="M50" s="116">
        <v>3.85</v>
      </c>
      <c r="N50" s="116">
        <v>3.77</v>
      </c>
      <c r="O50" s="116">
        <v>2346696</v>
      </c>
      <c r="P50" s="116">
        <v>103.65</v>
      </c>
      <c r="Q50" s="116">
        <v>0</v>
      </c>
      <c r="R50" s="116">
        <v>2432.35</v>
      </c>
      <c r="S50" s="116">
        <v>1.1200000000000001</v>
      </c>
      <c r="T50" s="116">
        <v>3.56</v>
      </c>
      <c r="U50" s="116">
        <v>0.49</v>
      </c>
    </row>
    <row r="51" spans="2:21">
      <c r="B51" s="60" t="s">
        <v>347</v>
      </c>
      <c r="C51" s="89">
        <v>1140417</v>
      </c>
      <c r="D51" s="89" t="s">
        <v>151</v>
      </c>
      <c r="E51" s="89"/>
      <c r="F51" s="89">
        <v>1390</v>
      </c>
      <c r="G51" s="89" t="s">
        <v>348</v>
      </c>
      <c r="H51" s="89" t="s">
        <v>318</v>
      </c>
      <c r="I51" s="89" t="s">
        <v>298</v>
      </c>
      <c r="J51" s="100"/>
      <c r="K51" s="89">
        <v>4.53</v>
      </c>
      <c r="L51" s="89" t="s">
        <v>176</v>
      </c>
      <c r="M51" s="116">
        <v>3.9</v>
      </c>
      <c r="N51" s="116">
        <v>4.9000000000000004</v>
      </c>
      <c r="O51" s="116">
        <v>2650000</v>
      </c>
      <c r="P51" s="116">
        <v>97.94</v>
      </c>
      <c r="Q51" s="116">
        <v>0</v>
      </c>
      <c r="R51" s="116">
        <v>2595.41</v>
      </c>
      <c r="S51" s="116">
        <v>1.34</v>
      </c>
      <c r="T51" s="116">
        <v>3.8</v>
      </c>
      <c r="U51" s="116">
        <v>0.52</v>
      </c>
    </row>
    <row r="52" spans="2:21">
      <c r="B52" s="59" t="s">
        <v>34</v>
      </c>
      <c r="C52" s="87"/>
      <c r="D52" s="87"/>
      <c r="E52" s="87"/>
      <c r="F52" s="87"/>
      <c r="G52" s="87"/>
      <c r="H52" s="87"/>
      <c r="I52" s="87"/>
      <c r="J52" s="96"/>
      <c r="K52" s="87"/>
      <c r="L52" s="87"/>
      <c r="M52" s="90"/>
      <c r="N52" s="90"/>
      <c r="O52" s="90"/>
      <c r="P52" s="90"/>
      <c r="Q52" s="90"/>
      <c r="R52" s="90"/>
      <c r="S52" s="90"/>
      <c r="T52" s="90"/>
      <c r="U52" s="90"/>
    </row>
    <row r="53" spans="2:21">
      <c r="B53" s="60" t="s">
        <v>267</v>
      </c>
      <c r="C53" s="89"/>
      <c r="D53" s="89"/>
      <c r="E53" s="89"/>
      <c r="F53" s="89"/>
      <c r="G53" s="89"/>
      <c r="H53" s="89"/>
      <c r="I53" s="89"/>
      <c r="J53" s="100"/>
      <c r="K53" s="89"/>
      <c r="L53" s="89"/>
      <c r="M53" s="116"/>
      <c r="N53" s="116"/>
      <c r="O53" s="116"/>
      <c r="P53" s="116"/>
      <c r="Q53" s="116"/>
      <c r="R53" s="116"/>
      <c r="S53" s="116"/>
      <c r="T53" s="116">
        <v>0</v>
      </c>
      <c r="U53" s="116"/>
    </row>
    <row r="54" spans="2:21">
      <c r="B54" s="59" t="s">
        <v>242</v>
      </c>
      <c r="C54" s="87"/>
      <c r="D54" s="87"/>
      <c r="E54" s="87"/>
      <c r="F54" s="87"/>
      <c r="G54" s="87"/>
      <c r="H54" s="87"/>
      <c r="I54" s="87"/>
      <c r="J54" s="96"/>
      <c r="K54" s="87">
        <v>1.07</v>
      </c>
      <c r="L54" s="87"/>
      <c r="M54" s="90"/>
      <c r="N54" s="90">
        <v>3.43</v>
      </c>
      <c r="O54" s="90">
        <v>1709000</v>
      </c>
      <c r="P54" s="90"/>
      <c r="Q54" s="90"/>
      <c r="R54" s="90">
        <v>7055.33</v>
      </c>
      <c r="S54" s="90"/>
      <c r="T54" s="90"/>
      <c r="U54" s="90">
        <v>1.41</v>
      </c>
    </row>
    <row r="55" spans="2:21">
      <c r="B55" s="59" t="s">
        <v>80</v>
      </c>
      <c r="C55" s="87"/>
      <c r="D55" s="87"/>
      <c r="E55" s="87"/>
      <c r="F55" s="87"/>
      <c r="G55" s="87"/>
      <c r="H55" s="87"/>
      <c r="I55" s="87"/>
      <c r="J55" s="96"/>
      <c r="K55" s="87">
        <v>1.07</v>
      </c>
      <c r="L55" s="87"/>
      <c r="M55" s="90"/>
      <c r="N55" s="90">
        <v>3.43</v>
      </c>
      <c r="O55" s="90">
        <v>1709000</v>
      </c>
      <c r="P55" s="90"/>
      <c r="Q55" s="90"/>
      <c r="R55" s="90">
        <v>7055.33</v>
      </c>
      <c r="S55" s="90"/>
      <c r="T55" s="90"/>
      <c r="U55" s="90">
        <v>1.41</v>
      </c>
    </row>
    <row r="56" spans="2:21">
      <c r="B56" s="60" t="s">
        <v>349</v>
      </c>
      <c r="C56" s="89" t="s">
        <v>350</v>
      </c>
      <c r="D56" s="89" t="s">
        <v>26</v>
      </c>
      <c r="E56" s="125" t="s">
        <v>541</v>
      </c>
      <c r="F56" s="89">
        <v>600</v>
      </c>
      <c r="G56" s="89" t="s">
        <v>542</v>
      </c>
      <c r="H56" s="89" t="s">
        <v>352</v>
      </c>
      <c r="I56" s="89" t="s">
        <v>353</v>
      </c>
      <c r="J56" s="100"/>
      <c r="K56" s="89">
        <v>1.07</v>
      </c>
      <c r="L56" s="89" t="s">
        <v>175</v>
      </c>
      <c r="M56" s="116">
        <v>9.375</v>
      </c>
      <c r="N56" s="116">
        <v>3.43</v>
      </c>
      <c r="O56" s="116">
        <v>1709000</v>
      </c>
      <c r="P56" s="116">
        <v>110.14781000000001</v>
      </c>
      <c r="Q56" s="116">
        <v>0</v>
      </c>
      <c r="R56" s="116">
        <v>7055.33</v>
      </c>
      <c r="S56" s="116">
        <v>0</v>
      </c>
      <c r="T56" s="116">
        <v>10.33</v>
      </c>
      <c r="U56" s="116">
        <v>1.41</v>
      </c>
    </row>
    <row r="57" spans="2:21">
      <c r="B57" s="59" t="s">
        <v>79</v>
      </c>
      <c r="C57" s="87"/>
      <c r="D57" s="87"/>
      <c r="E57" s="87"/>
      <c r="F57" s="87"/>
      <c r="G57" s="87"/>
      <c r="H57" s="87"/>
      <c r="I57" s="87"/>
      <c r="J57" s="96"/>
      <c r="K57" s="87"/>
      <c r="L57" s="87"/>
      <c r="M57" s="90"/>
      <c r="N57" s="90"/>
      <c r="O57" s="90"/>
      <c r="P57" s="90"/>
      <c r="Q57" s="90"/>
      <c r="R57" s="90"/>
      <c r="S57" s="90"/>
      <c r="T57" s="90"/>
      <c r="U57" s="90"/>
    </row>
    <row r="58" spans="2:21">
      <c r="B58" s="115" t="s">
        <v>267</v>
      </c>
      <c r="C58" s="89"/>
      <c r="D58" s="89"/>
      <c r="E58" s="89"/>
      <c r="F58" s="89"/>
      <c r="G58" s="89"/>
      <c r="H58" s="89"/>
      <c r="I58" s="89"/>
      <c r="J58" s="100"/>
      <c r="K58" s="89"/>
      <c r="L58" s="89"/>
      <c r="M58" s="116"/>
      <c r="N58" s="116"/>
      <c r="O58" s="116"/>
      <c r="P58" s="116"/>
      <c r="Q58" s="116"/>
      <c r="R58" s="116"/>
      <c r="S58" s="116"/>
      <c r="T58" s="116">
        <v>0</v>
      </c>
      <c r="U58" s="116"/>
    </row>
    <row r="59" spans="2:21">
      <c r="B59" s="113" t="s">
        <v>259</v>
      </c>
      <c r="C59" s="1"/>
      <c r="D59" s="1"/>
      <c r="E59" s="1"/>
      <c r="F59" s="1"/>
    </row>
    <row r="60" spans="2:21">
      <c r="B60" s="113" t="s">
        <v>142</v>
      </c>
      <c r="C60" s="1"/>
      <c r="D60" s="1"/>
      <c r="E60" s="1"/>
      <c r="F60" s="1"/>
    </row>
    <row r="61" spans="2:21">
      <c r="B61" s="113" t="s">
        <v>255</v>
      </c>
      <c r="C61" s="1"/>
      <c r="D61" s="1"/>
      <c r="E61" s="1"/>
      <c r="F61" s="1"/>
    </row>
    <row r="62" spans="2:21">
      <c r="B62" s="113" t="s">
        <v>256</v>
      </c>
      <c r="C62" s="1"/>
      <c r="D62" s="1"/>
      <c r="E62" s="1"/>
      <c r="F62" s="1"/>
    </row>
    <row r="63" spans="2:21">
      <c r="B63" s="112" t="s">
        <v>257</v>
      </c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2"/>
      <c r="C796" s="1"/>
      <c r="D796" s="1"/>
      <c r="E796" s="1"/>
      <c r="F796" s="1"/>
    </row>
    <row r="797" spans="2:6">
      <c r="B797" s="32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2">
    <mergeCell ref="B6:U6"/>
    <mergeCell ref="B7:U7"/>
  </mergeCells>
  <phoneticPr fontId="3" type="noConversion"/>
  <dataValidations count="6">
    <dataValidation type="list" allowBlank="1" showInputMessage="1" showErrorMessage="1" sqref="G556:G828">
      <formula1>$BK$7:$BK$24</formula1>
    </dataValidation>
    <dataValidation type="list" allowBlank="1" showInputMessage="1" showErrorMessage="1" sqref="I37:I828">
      <formula1>$BM$7:$BM$10</formula1>
    </dataValidation>
    <dataValidation type="list" allowBlank="1" showInputMessage="1" showErrorMessage="1" sqref="E37:E822">
      <formula1>$BI$7:$BI$24</formula1>
    </dataValidation>
    <dataValidation type="list" allowBlank="1" showInputMessage="1" showErrorMessage="1" sqref="L37:L828">
      <formula1>$BN$7:$BN$20</formula1>
    </dataValidation>
    <dataValidation type="list" allowBlank="1" showInputMessage="1" showErrorMessage="1" sqref="G37:G555">
      <formula1>$BK$7:$BK$29</formula1>
    </dataValidation>
    <dataValidation allowBlank="1" showInputMessage="1" showErrorMessage="1" sqref="B61 B63"/>
  </dataValidations>
  <pageMargins left="0" right="0" top="0.5" bottom="0.5" header="0" footer="0.25"/>
  <pageSetup paperSize="9" scale="45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64"/>
  <sheetViews>
    <sheetView rightToLeft="1" tabSelected="1" workbookViewId="0">
      <selection activeCell="L45" sqref="L4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8.85546875" style="2" customWidth="1"/>
    <col min="4" max="4" width="15.5703125" style="2" customWidth="1"/>
    <col min="5" max="5" width="21.28515625" style="2" customWidth="1"/>
    <col min="6" max="6" width="10.5703125" style="2" customWidth="1"/>
    <col min="7" max="7" width="27.42578125" style="2" bestFit="1" customWidth="1"/>
    <col min="8" max="8" width="15.140625" style="1" customWidth="1"/>
    <col min="9" max="9" width="21.140625" style="1" customWidth="1"/>
    <col min="10" max="10" width="15.7109375" style="1" customWidth="1"/>
    <col min="11" max="11" width="13.5703125" style="1" customWidth="1"/>
    <col min="12" max="12" width="16.140625" style="1" customWidth="1"/>
    <col min="13" max="15" width="11.140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1" t="s">
        <v>276</v>
      </c>
    </row>
    <row r="2" spans="2:62">
      <c r="B2" s="81" t="s">
        <v>277</v>
      </c>
    </row>
    <row r="3" spans="2:62">
      <c r="B3" s="81" t="s">
        <v>278</v>
      </c>
    </row>
    <row r="4" spans="2:62">
      <c r="B4" s="81" t="s">
        <v>279</v>
      </c>
    </row>
    <row r="6" spans="2:62" ht="26.25" customHeight="1">
      <c r="B6" s="143" t="s">
        <v>208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  <c r="BJ6" s="3"/>
    </row>
    <row r="7" spans="2:62" ht="26.25" customHeight="1">
      <c r="B7" s="143" t="s">
        <v>119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5"/>
      <c r="BF7" s="3"/>
      <c r="BJ7" s="3"/>
    </row>
    <row r="8" spans="2:62" s="3" customFormat="1" ht="63">
      <c r="B8" s="20" t="s">
        <v>145</v>
      </c>
      <c r="C8" s="25" t="s">
        <v>48</v>
      </c>
      <c r="D8" s="76" t="s">
        <v>150</v>
      </c>
      <c r="E8" s="48" t="s">
        <v>228</v>
      </c>
      <c r="F8" s="48" t="s">
        <v>147</v>
      </c>
      <c r="G8" s="77" t="s">
        <v>81</v>
      </c>
      <c r="H8" s="25" t="s">
        <v>131</v>
      </c>
      <c r="I8" s="25" t="s">
        <v>258</v>
      </c>
      <c r="J8" s="13" t="s">
        <v>254</v>
      </c>
      <c r="K8" s="13" t="s">
        <v>264</v>
      </c>
      <c r="L8" s="13" t="s">
        <v>75</v>
      </c>
      <c r="M8" s="13" t="s">
        <v>69</v>
      </c>
      <c r="N8" s="51" t="s">
        <v>181</v>
      </c>
      <c r="O8" s="14" t="s">
        <v>183</v>
      </c>
      <c r="BF8" s="1"/>
      <c r="BG8" s="1"/>
      <c r="BH8" s="1"/>
      <c r="BJ8" s="4"/>
    </row>
    <row r="9" spans="2:62" s="3" customFormat="1" ht="24" customHeight="1">
      <c r="B9" s="15"/>
      <c r="C9" s="16"/>
      <c r="D9" s="16"/>
      <c r="E9" s="16"/>
      <c r="F9" s="16"/>
      <c r="G9" s="16"/>
      <c r="H9" s="16"/>
      <c r="I9" s="16" t="s">
        <v>260</v>
      </c>
      <c r="J9" s="16" t="s">
        <v>76</v>
      </c>
      <c r="K9" s="16" t="s">
        <v>252</v>
      </c>
      <c r="L9" s="16" t="s">
        <v>252</v>
      </c>
      <c r="M9" s="16" t="s">
        <v>20</v>
      </c>
      <c r="N9" s="16" t="s">
        <v>20</v>
      </c>
      <c r="O9" s="17" t="s">
        <v>20</v>
      </c>
      <c r="BF9" s="1"/>
      <c r="BH9" s="1"/>
      <c r="BJ9" s="4"/>
    </row>
    <row r="10" spans="2:62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3" t="s">
        <v>11</v>
      </c>
      <c r="N10" s="63" t="s">
        <v>12</v>
      </c>
      <c r="O10" s="63" t="s">
        <v>13</v>
      </c>
      <c r="BF10" s="1"/>
      <c r="BG10" s="3"/>
      <c r="BH10" s="1"/>
      <c r="BJ10" s="1"/>
    </row>
    <row r="11" spans="2:62" s="4" customFormat="1" ht="18" customHeight="1">
      <c r="B11" s="56" t="s">
        <v>30</v>
      </c>
      <c r="C11" s="85"/>
      <c r="D11" s="85"/>
      <c r="E11" s="85"/>
      <c r="F11" s="85"/>
      <c r="G11" s="85"/>
      <c r="H11" s="85"/>
      <c r="I11" s="83">
        <v>1548375.15</v>
      </c>
      <c r="J11" s="83"/>
      <c r="K11" s="83">
        <v>11.884</v>
      </c>
      <c r="L11" s="83">
        <v>95265.16</v>
      </c>
      <c r="M11" s="83"/>
      <c r="N11" s="83"/>
      <c r="O11" s="83">
        <v>19.09</v>
      </c>
      <c r="BF11" s="1"/>
      <c r="BG11" s="3"/>
      <c r="BH11" s="1"/>
      <c r="BJ11" s="1"/>
    </row>
    <row r="12" spans="2:62" customFormat="1" ht="15.75">
      <c r="B12" s="59" t="s">
        <v>243</v>
      </c>
      <c r="C12" s="87"/>
      <c r="D12" s="87"/>
      <c r="E12" s="87"/>
      <c r="F12" s="87"/>
      <c r="G12" s="87"/>
      <c r="H12" s="87"/>
      <c r="I12" s="90">
        <v>1266074.5</v>
      </c>
      <c r="J12" s="90"/>
      <c r="K12" s="90">
        <v>9.2769999999999992</v>
      </c>
      <c r="L12" s="90">
        <v>27152.6</v>
      </c>
      <c r="M12" s="90"/>
      <c r="N12" s="90"/>
      <c r="O12" s="90">
        <v>5.44</v>
      </c>
    </row>
    <row r="13" spans="2:62" customFormat="1" ht="15.75">
      <c r="B13" s="59" t="s">
        <v>27</v>
      </c>
      <c r="C13" s="87"/>
      <c r="D13" s="87"/>
      <c r="E13" s="87"/>
      <c r="F13" s="87"/>
      <c r="G13" s="87"/>
      <c r="H13" s="87"/>
      <c r="I13" s="90">
        <v>497449.46</v>
      </c>
      <c r="J13" s="90"/>
      <c r="K13" s="90">
        <v>9.2769999999999992</v>
      </c>
      <c r="L13" s="90">
        <v>19151.759999999998</v>
      </c>
      <c r="M13" s="90"/>
      <c r="N13" s="90"/>
      <c r="O13" s="90">
        <v>3.84</v>
      </c>
    </row>
    <row r="14" spans="2:62" customFormat="1" ht="15.75">
      <c r="B14" s="60" t="s">
        <v>354</v>
      </c>
      <c r="C14" s="89">
        <v>585018</v>
      </c>
      <c r="D14" s="89" t="s">
        <v>151</v>
      </c>
      <c r="E14" s="89"/>
      <c r="F14" s="89">
        <v>585</v>
      </c>
      <c r="G14" s="89" t="s">
        <v>307</v>
      </c>
      <c r="H14" s="89" t="s">
        <v>176</v>
      </c>
      <c r="I14" s="116">
        <v>47380</v>
      </c>
      <c r="J14" s="116">
        <v>2459</v>
      </c>
      <c r="K14" s="116">
        <v>0</v>
      </c>
      <c r="L14" s="116">
        <v>1165.07</v>
      </c>
      <c r="M14" s="116">
        <v>0.02</v>
      </c>
      <c r="N14" s="116">
        <v>1.22</v>
      </c>
      <c r="O14" s="116">
        <v>0.23</v>
      </c>
    </row>
    <row r="15" spans="2:62" customFormat="1" ht="15.75">
      <c r="B15" s="60" t="s">
        <v>355</v>
      </c>
      <c r="C15" s="89">
        <v>1081124</v>
      </c>
      <c r="D15" s="89" t="s">
        <v>151</v>
      </c>
      <c r="E15" s="89"/>
      <c r="F15" s="89">
        <v>1040</v>
      </c>
      <c r="G15" s="89" t="s">
        <v>356</v>
      </c>
      <c r="H15" s="89" t="s">
        <v>176</v>
      </c>
      <c r="I15" s="116">
        <v>5481.88</v>
      </c>
      <c r="J15" s="116">
        <v>42880</v>
      </c>
      <c r="K15" s="116">
        <v>0</v>
      </c>
      <c r="L15" s="116">
        <v>2350.63</v>
      </c>
      <c r="M15" s="116">
        <v>0.01</v>
      </c>
      <c r="N15" s="116">
        <v>2.4700000000000002</v>
      </c>
      <c r="O15" s="116">
        <v>0.47</v>
      </c>
    </row>
    <row r="16" spans="2:62" customFormat="1" ht="15.75">
      <c r="B16" s="60" t="s">
        <v>357</v>
      </c>
      <c r="C16" s="89">
        <v>604611</v>
      </c>
      <c r="D16" s="89" t="s">
        <v>151</v>
      </c>
      <c r="E16" s="89"/>
      <c r="F16" s="89">
        <v>604</v>
      </c>
      <c r="G16" s="89" t="s">
        <v>314</v>
      </c>
      <c r="H16" s="89" t="s">
        <v>176</v>
      </c>
      <c r="I16" s="116">
        <v>72498</v>
      </c>
      <c r="J16" s="116">
        <v>2260</v>
      </c>
      <c r="K16" s="116">
        <v>0</v>
      </c>
      <c r="L16" s="116">
        <v>1638.46</v>
      </c>
      <c r="M16" s="116">
        <v>0</v>
      </c>
      <c r="N16" s="116">
        <v>1.72</v>
      </c>
      <c r="O16" s="116">
        <v>0.33</v>
      </c>
    </row>
    <row r="17" spans="2:15" customFormat="1" ht="15.75">
      <c r="B17" s="60" t="s">
        <v>358</v>
      </c>
      <c r="C17" s="89">
        <v>662577</v>
      </c>
      <c r="D17" s="89" t="s">
        <v>151</v>
      </c>
      <c r="E17" s="89"/>
      <c r="F17" s="89">
        <v>662</v>
      </c>
      <c r="G17" s="89" t="s">
        <v>314</v>
      </c>
      <c r="H17" s="89" t="s">
        <v>176</v>
      </c>
      <c r="I17" s="116">
        <v>72667</v>
      </c>
      <c r="J17" s="116">
        <v>2365</v>
      </c>
      <c r="K17" s="116">
        <v>0</v>
      </c>
      <c r="L17" s="116">
        <v>1718.58</v>
      </c>
      <c r="M17" s="116">
        <v>0.01</v>
      </c>
      <c r="N17" s="116">
        <v>1.8</v>
      </c>
      <c r="O17" s="116">
        <v>0.34</v>
      </c>
    </row>
    <row r="18" spans="2:15" customFormat="1" ht="15.75">
      <c r="B18" s="60" t="s">
        <v>359</v>
      </c>
      <c r="C18" s="89">
        <v>576017</v>
      </c>
      <c r="D18" s="89" t="s">
        <v>151</v>
      </c>
      <c r="E18" s="89"/>
      <c r="F18" s="89">
        <v>576</v>
      </c>
      <c r="G18" s="89" t="s">
        <v>163</v>
      </c>
      <c r="H18" s="89" t="s">
        <v>176</v>
      </c>
      <c r="I18" s="116">
        <v>1564</v>
      </c>
      <c r="J18" s="116">
        <v>99250</v>
      </c>
      <c r="K18" s="116">
        <v>0</v>
      </c>
      <c r="L18" s="116">
        <v>1552.27</v>
      </c>
      <c r="M18" s="116">
        <v>0.02</v>
      </c>
      <c r="N18" s="116">
        <v>1.63</v>
      </c>
      <c r="O18" s="116">
        <v>0.31</v>
      </c>
    </row>
    <row r="19" spans="2:15" customFormat="1" ht="15.75">
      <c r="B19" s="60" t="s">
        <v>360</v>
      </c>
      <c r="C19" s="89">
        <v>475020</v>
      </c>
      <c r="D19" s="89" t="s">
        <v>151</v>
      </c>
      <c r="E19" s="89"/>
      <c r="F19" s="89">
        <v>475</v>
      </c>
      <c r="G19" s="89" t="s">
        <v>165</v>
      </c>
      <c r="H19" s="89" t="s">
        <v>176</v>
      </c>
      <c r="I19" s="116">
        <v>83764.3</v>
      </c>
      <c r="J19" s="116">
        <v>982</v>
      </c>
      <c r="K19" s="116">
        <v>9.2769999999999992</v>
      </c>
      <c r="L19" s="116">
        <v>831.84</v>
      </c>
      <c r="M19" s="116">
        <v>0.01</v>
      </c>
      <c r="N19" s="116">
        <v>0.87</v>
      </c>
      <c r="O19" s="116">
        <v>0.17</v>
      </c>
    </row>
    <row r="20" spans="2:15" customFormat="1" ht="15.75">
      <c r="B20" s="60" t="s">
        <v>361</v>
      </c>
      <c r="C20" s="89">
        <v>281014</v>
      </c>
      <c r="D20" s="89" t="s">
        <v>151</v>
      </c>
      <c r="E20" s="89"/>
      <c r="F20" s="89">
        <v>281</v>
      </c>
      <c r="G20" s="89" t="s">
        <v>304</v>
      </c>
      <c r="H20" s="89" t="s">
        <v>176</v>
      </c>
      <c r="I20" s="116">
        <v>131400</v>
      </c>
      <c r="J20" s="116">
        <v>2120</v>
      </c>
      <c r="K20" s="116">
        <v>0</v>
      </c>
      <c r="L20" s="116">
        <v>2785.68</v>
      </c>
      <c r="M20" s="116">
        <v>0.01</v>
      </c>
      <c r="N20" s="116">
        <v>2.92</v>
      </c>
      <c r="O20" s="116">
        <v>0.56000000000000005</v>
      </c>
    </row>
    <row r="21" spans="2:15" customFormat="1" ht="15.75">
      <c r="B21" s="60" t="s">
        <v>362</v>
      </c>
      <c r="C21" s="89">
        <v>777037</v>
      </c>
      <c r="D21" s="89" t="s">
        <v>151</v>
      </c>
      <c r="E21" s="89"/>
      <c r="F21" s="89">
        <v>777</v>
      </c>
      <c r="G21" s="89" t="s">
        <v>166</v>
      </c>
      <c r="H21" s="89" t="s">
        <v>176</v>
      </c>
      <c r="I21" s="116">
        <v>40869</v>
      </c>
      <c r="J21" s="116">
        <v>2455</v>
      </c>
      <c r="K21" s="116">
        <v>0</v>
      </c>
      <c r="L21" s="116">
        <v>1003.33</v>
      </c>
      <c r="M21" s="116">
        <v>0.02</v>
      </c>
      <c r="N21" s="116">
        <v>1.05</v>
      </c>
      <c r="O21" s="116">
        <v>0.2</v>
      </c>
    </row>
    <row r="22" spans="2:15" customFormat="1" ht="15.75">
      <c r="B22" s="60" t="s">
        <v>363</v>
      </c>
      <c r="C22" s="89">
        <v>629014</v>
      </c>
      <c r="D22" s="89" t="s">
        <v>151</v>
      </c>
      <c r="E22" s="89"/>
      <c r="F22" s="89">
        <v>629</v>
      </c>
      <c r="G22" s="89" t="s">
        <v>364</v>
      </c>
      <c r="H22" s="89" t="s">
        <v>176</v>
      </c>
      <c r="I22" s="116">
        <v>31192.639999999999</v>
      </c>
      <c r="J22" s="116">
        <v>5865</v>
      </c>
      <c r="K22" s="116">
        <v>0</v>
      </c>
      <c r="L22" s="116">
        <v>1829.45</v>
      </c>
      <c r="M22" s="116">
        <v>0</v>
      </c>
      <c r="N22" s="116">
        <v>1.92</v>
      </c>
      <c r="O22" s="116">
        <v>0.37</v>
      </c>
    </row>
    <row r="23" spans="2:15" customFormat="1" ht="15.75">
      <c r="B23" s="60" t="s">
        <v>365</v>
      </c>
      <c r="C23" s="89">
        <v>273011</v>
      </c>
      <c r="D23" s="89" t="s">
        <v>151</v>
      </c>
      <c r="E23" s="89"/>
      <c r="F23" s="89">
        <v>273</v>
      </c>
      <c r="G23" s="89" t="s">
        <v>190</v>
      </c>
      <c r="H23" s="89" t="s">
        <v>176</v>
      </c>
      <c r="I23" s="116">
        <v>10632.64</v>
      </c>
      <c r="J23" s="116">
        <v>40220</v>
      </c>
      <c r="K23" s="116">
        <v>0</v>
      </c>
      <c r="L23" s="116">
        <v>4276.45</v>
      </c>
      <c r="M23" s="116">
        <v>0.02</v>
      </c>
      <c r="N23" s="116">
        <v>4.49</v>
      </c>
      <c r="O23" s="116">
        <v>0.86</v>
      </c>
    </row>
    <row r="24" spans="2:15" customFormat="1" ht="15.75">
      <c r="B24" s="59" t="s">
        <v>29</v>
      </c>
      <c r="C24" s="87"/>
      <c r="D24" s="87"/>
      <c r="E24" s="87"/>
      <c r="F24" s="87"/>
      <c r="G24" s="87"/>
      <c r="H24" s="87"/>
      <c r="I24" s="90">
        <v>690466.04</v>
      </c>
      <c r="J24" s="90"/>
      <c r="K24" s="90"/>
      <c r="L24" s="90">
        <v>8000.84</v>
      </c>
      <c r="M24" s="90"/>
      <c r="N24" s="90"/>
      <c r="O24" s="90">
        <v>1.6</v>
      </c>
    </row>
    <row r="25" spans="2:15" customFormat="1" ht="15.75">
      <c r="B25" s="60" t="s">
        <v>366</v>
      </c>
      <c r="C25" s="89">
        <v>445015</v>
      </c>
      <c r="D25" s="89" t="s">
        <v>151</v>
      </c>
      <c r="E25" s="89"/>
      <c r="F25" s="89">
        <v>445</v>
      </c>
      <c r="G25" s="89" t="s">
        <v>367</v>
      </c>
      <c r="H25" s="89" t="s">
        <v>176</v>
      </c>
      <c r="I25" s="116">
        <v>9855</v>
      </c>
      <c r="J25" s="116">
        <v>4137</v>
      </c>
      <c r="K25" s="116">
        <v>0</v>
      </c>
      <c r="L25" s="116">
        <v>407.7</v>
      </c>
      <c r="M25" s="116">
        <v>0.02</v>
      </c>
      <c r="N25" s="116">
        <v>0.43</v>
      </c>
      <c r="O25" s="116">
        <v>0.08</v>
      </c>
    </row>
    <row r="26" spans="2:15" customFormat="1" ht="15.75">
      <c r="B26" s="60" t="s">
        <v>368</v>
      </c>
      <c r="C26" s="89">
        <v>226019</v>
      </c>
      <c r="D26" s="89" t="s">
        <v>151</v>
      </c>
      <c r="E26" s="89"/>
      <c r="F26" s="89">
        <v>226</v>
      </c>
      <c r="G26" s="89" t="s">
        <v>296</v>
      </c>
      <c r="H26" s="89" t="s">
        <v>176</v>
      </c>
      <c r="I26" s="116">
        <v>209646</v>
      </c>
      <c r="J26" s="116">
        <v>519.5</v>
      </c>
      <c r="K26" s="116">
        <v>0</v>
      </c>
      <c r="L26" s="116">
        <v>1089.1099999999999</v>
      </c>
      <c r="M26" s="116">
        <v>0.05</v>
      </c>
      <c r="N26" s="116">
        <v>1.1399999999999999</v>
      </c>
      <c r="O26" s="116">
        <v>0.22</v>
      </c>
    </row>
    <row r="27" spans="2:15" customFormat="1" ht="15.75">
      <c r="B27" s="60" t="s">
        <v>369</v>
      </c>
      <c r="C27" s="89">
        <v>1098920</v>
      </c>
      <c r="D27" s="89" t="s">
        <v>151</v>
      </c>
      <c r="E27" s="89"/>
      <c r="F27" s="89">
        <v>2384</v>
      </c>
      <c r="G27" s="89" t="s">
        <v>296</v>
      </c>
      <c r="H27" s="89" t="s">
        <v>176</v>
      </c>
      <c r="I27" s="116">
        <v>470965.04</v>
      </c>
      <c r="J27" s="116">
        <v>1381</v>
      </c>
      <c r="K27" s="116">
        <v>0</v>
      </c>
      <c r="L27" s="116">
        <v>6504.03</v>
      </c>
      <c r="M27" s="116">
        <v>0.27</v>
      </c>
      <c r="N27" s="116">
        <v>6.83</v>
      </c>
      <c r="O27" s="116">
        <v>1.3</v>
      </c>
    </row>
    <row r="28" spans="2:15" customFormat="1" ht="15.75">
      <c r="B28" s="59" t="s">
        <v>28</v>
      </c>
      <c r="C28" s="87"/>
      <c r="D28" s="87"/>
      <c r="E28" s="87"/>
      <c r="F28" s="87"/>
      <c r="G28" s="87"/>
      <c r="H28" s="87"/>
      <c r="I28" s="90">
        <v>78159</v>
      </c>
      <c r="J28" s="90"/>
      <c r="K28" s="90"/>
      <c r="L28" s="90"/>
      <c r="M28" s="90"/>
      <c r="N28" s="90"/>
      <c r="O28" s="90"/>
    </row>
    <row r="29" spans="2:15" customFormat="1" ht="15.75">
      <c r="B29" s="60" t="s">
        <v>370</v>
      </c>
      <c r="C29" s="89">
        <v>628099</v>
      </c>
      <c r="D29" s="89" t="s">
        <v>151</v>
      </c>
      <c r="E29" s="89"/>
      <c r="F29" s="89">
        <v>628</v>
      </c>
      <c r="G29" s="89" t="s">
        <v>163</v>
      </c>
      <c r="H29" s="89" t="s">
        <v>176</v>
      </c>
      <c r="I29" s="116">
        <v>71485</v>
      </c>
      <c r="J29" s="116">
        <v>0</v>
      </c>
      <c r="K29" s="116">
        <v>0</v>
      </c>
      <c r="L29" s="116">
        <v>0</v>
      </c>
      <c r="M29" s="116">
        <v>0.51</v>
      </c>
      <c r="N29" s="116">
        <v>0</v>
      </c>
      <c r="O29" s="116">
        <v>0</v>
      </c>
    </row>
    <row r="30" spans="2:15" customFormat="1" ht="15.75">
      <c r="B30" s="60" t="s">
        <v>371</v>
      </c>
      <c r="C30" s="89">
        <v>1099936</v>
      </c>
      <c r="D30" s="89" t="s">
        <v>151</v>
      </c>
      <c r="E30" s="89"/>
      <c r="F30" s="89">
        <v>1303</v>
      </c>
      <c r="G30" s="89" t="s">
        <v>296</v>
      </c>
      <c r="H30" s="89" t="s">
        <v>176</v>
      </c>
      <c r="I30" s="116">
        <v>6674</v>
      </c>
      <c r="J30" s="116">
        <v>1E-4</v>
      </c>
      <c r="K30" s="116">
        <v>0</v>
      </c>
      <c r="L30" s="116">
        <v>0</v>
      </c>
      <c r="M30" s="116">
        <v>0.06</v>
      </c>
      <c r="N30" s="116">
        <v>0</v>
      </c>
      <c r="O30" s="116">
        <v>0</v>
      </c>
    </row>
    <row r="31" spans="2:15" customFormat="1" ht="15.75">
      <c r="B31" s="59" t="s">
        <v>70</v>
      </c>
      <c r="C31" s="87"/>
      <c r="D31" s="87"/>
      <c r="E31" s="87"/>
      <c r="F31" s="87"/>
      <c r="G31" s="87"/>
      <c r="H31" s="87"/>
      <c r="I31" s="90"/>
      <c r="J31" s="90"/>
      <c r="K31" s="90"/>
      <c r="L31" s="90"/>
      <c r="M31" s="90"/>
      <c r="N31" s="90"/>
      <c r="O31" s="90"/>
    </row>
    <row r="32" spans="2:15" customFormat="1" ht="15.75">
      <c r="B32" s="60" t="s">
        <v>267</v>
      </c>
      <c r="C32" s="89"/>
      <c r="D32" s="89"/>
      <c r="E32" s="89"/>
      <c r="F32" s="89"/>
      <c r="G32" s="89"/>
      <c r="H32" s="89"/>
      <c r="I32" s="116"/>
      <c r="J32" s="116"/>
      <c r="K32" s="116"/>
      <c r="L32" s="116"/>
      <c r="M32" s="116"/>
      <c r="N32" s="116">
        <v>0</v>
      </c>
      <c r="O32" s="116"/>
    </row>
    <row r="33" spans="2:15" customFormat="1" ht="15.75">
      <c r="B33" s="60" t="s">
        <v>267</v>
      </c>
      <c r="C33" s="89"/>
      <c r="D33" s="89"/>
      <c r="E33" s="89"/>
      <c r="F33" s="89"/>
      <c r="G33" s="89"/>
      <c r="H33" s="89"/>
      <c r="I33" s="116"/>
      <c r="J33" s="116"/>
      <c r="K33" s="116"/>
      <c r="L33" s="116"/>
      <c r="M33" s="116"/>
      <c r="N33" s="116">
        <v>0</v>
      </c>
      <c r="O33" s="116"/>
    </row>
    <row r="34" spans="2:15" customFormat="1" ht="15.75">
      <c r="B34" s="60" t="s">
        <v>267</v>
      </c>
      <c r="C34" s="89"/>
      <c r="D34" s="89"/>
      <c r="E34" s="89"/>
      <c r="F34" s="89"/>
      <c r="G34" s="89"/>
      <c r="H34" s="89"/>
      <c r="I34" s="116"/>
      <c r="J34" s="116"/>
      <c r="K34" s="116"/>
      <c r="L34" s="116"/>
      <c r="M34" s="116"/>
      <c r="N34" s="116">
        <v>0</v>
      </c>
      <c r="O34" s="116"/>
    </row>
    <row r="35" spans="2:15" customFormat="1" ht="15.75">
      <c r="B35" s="59" t="s">
        <v>242</v>
      </c>
      <c r="C35" s="87"/>
      <c r="D35" s="87"/>
      <c r="E35" s="87"/>
      <c r="F35" s="87"/>
      <c r="G35" s="87"/>
      <c r="H35" s="87"/>
      <c r="I35" s="90">
        <v>282300.65000000002</v>
      </c>
      <c r="J35" s="90"/>
      <c r="K35" s="90">
        <v>2.6070000000000002</v>
      </c>
      <c r="L35" s="90">
        <v>68112.56</v>
      </c>
      <c r="M35" s="90"/>
      <c r="N35" s="90"/>
      <c r="O35" s="90">
        <v>13.65</v>
      </c>
    </row>
    <row r="36" spans="2:15">
      <c r="B36" s="59" t="s">
        <v>80</v>
      </c>
      <c r="C36" s="87"/>
      <c r="D36" s="87"/>
      <c r="E36" s="87"/>
      <c r="F36" s="87"/>
      <c r="G36" s="87"/>
      <c r="H36" s="87"/>
      <c r="I36" s="90">
        <v>58814.97</v>
      </c>
      <c r="J36" s="90"/>
      <c r="K36" s="90"/>
      <c r="L36" s="90">
        <v>6430.86</v>
      </c>
      <c r="M36" s="90"/>
      <c r="N36" s="90"/>
      <c r="O36" s="90">
        <v>1.29</v>
      </c>
    </row>
    <row r="37" spans="2:15">
      <c r="B37" s="60" t="s">
        <v>372</v>
      </c>
      <c r="C37" s="89" t="s">
        <v>373</v>
      </c>
      <c r="D37" s="89" t="s">
        <v>374</v>
      </c>
      <c r="E37" s="89" t="s">
        <v>351</v>
      </c>
      <c r="F37" s="89"/>
      <c r="G37" s="89" t="s">
        <v>375</v>
      </c>
      <c r="H37" s="89" t="s">
        <v>175</v>
      </c>
      <c r="I37" s="116">
        <v>49541.97</v>
      </c>
      <c r="J37" s="116">
        <v>1542</v>
      </c>
      <c r="K37" s="116">
        <v>0</v>
      </c>
      <c r="L37" s="116">
        <v>2863.24</v>
      </c>
      <c r="M37" s="116">
        <v>0.01</v>
      </c>
      <c r="N37" s="116">
        <v>3.01</v>
      </c>
      <c r="O37" s="116">
        <v>0.56999999999999995</v>
      </c>
    </row>
    <row r="38" spans="2:15">
      <c r="B38" s="60" t="s">
        <v>376</v>
      </c>
      <c r="C38" s="89" t="s">
        <v>377</v>
      </c>
      <c r="D38" s="89" t="s">
        <v>378</v>
      </c>
      <c r="E38" s="89" t="s">
        <v>351</v>
      </c>
      <c r="F38" s="89"/>
      <c r="G38" s="89" t="s">
        <v>379</v>
      </c>
      <c r="H38" s="89" t="s">
        <v>175</v>
      </c>
      <c r="I38" s="116">
        <v>9273</v>
      </c>
      <c r="J38" s="116">
        <v>10265</v>
      </c>
      <c r="K38" s="116">
        <v>0</v>
      </c>
      <c r="L38" s="116">
        <v>3567.62</v>
      </c>
      <c r="M38" s="116">
        <v>0</v>
      </c>
      <c r="N38" s="116">
        <v>3.74</v>
      </c>
      <c r="O38" s="116">
        <v>0.71</v>
      </c>
    </row>
    <row r="39" spans="2:15">
      <c r="B39" s="59" t="s">
        <v>79</v>
      </c>
      <c r="C39" s="87"/>
      <c r="D39" s="87"/>
      <c r="E39" s="87"/>
      <c r="F39" s="87"/>
      <c r="G39" s="87"/>
      <c r="H39" s="87"/>
      <c r="I39" s="90">
        <v>223485.68</v>
      </c>
      <c r="J39" s="90"/>
      <c r="K39" s="90">
        <v>2.6070000000000002</v>
      </c>
      <c r="L39" s="90">
        <v>61681.71</v>
      </c>
      <c r="M39" s="90"/>
      <c r="N39" s="90"/>
      <c r="O39" s="90">
        <v>12.36</v>
      </c>
    </row>
    <row r="40" spans="2:15">
      <c r="B40" s="60" t="s">
        <v>380</v>
      </c>
      <c r="C40" s="89" t="s">
        <v>381</v>
      </c>
      <c r="D40" s="89" t="s">
        <v>374</v>
      </c>
      <c r="E40" s="89" t="s">
        <v>351</v>
      </c>
      <c r="F40" s="89"/>
      <c r="G40" s="89" t="s">
        <v>382</v>
      </c>
      <c r="H40" s="89" t="s">
        <v>175</v>
      </c>
      <c r="I40" s="116">
        <v>3372</v>
      </c>
      <c r="J40" s="116">
        <v>3211</v>
      </c>
      <c r="K40" s="116">
        <v>0</v>
      </c>
      <c r="L40" s="116">
        <v>405.81</v>
      </c>
      <c r="M40" s="116">
        <v>0</v>
      </c>
      <c r="N40" s="116">
        <v>0.43</v>
      </c>
      <c r="O40" s="116">
        <v>0.08</v>
      </c>
    </row>
    <row r="41" spans="2:15">
      <c r="B41" s="60" t="s">
        <v>383</v>
      </c>
      <c r="C41" s="89" t="s">
        <v>384</v>
      </c>
      <c r="D41" s="89" t="s">
        <v>374</v>
      </c>
      <c r="E41" s="89" t="s">
        <v>351</v>
      </c>
      <c r="F41" s="89"/>
      <c r="G41" s="89" t="s">
        <v>385</v>
      </c>
      <c r="H41" s="89" t="s">
        <v>175</v>
      </c>
      <c r="I41" s="116">
        <v>1765</v>
      </c>
      <c r="J41" s="116">
        <v>16705</v>
      </c>
      <c r="K41" s="116">
        <v>0</v>
      </c>
      <c r="L41" s="116">
        <v>1105.07</v>
      </c>
      <c r="M41" s="116">
        <v>0</v>
      </c>
      <c r="N41" s="116">
        <v>1.1599999999999999</v>
      </c>
      <c r="O41" s="116">
        <v>0.22</v>
      </c>
    </row>
    <row r="42" spans="2:15">
      <c r="B42" s="60" t="s">
        <v>386</v>
      </c>
      <c r="C42" s="89" t="s">
        <v>387</v>
      </c>
      <c r="D42" s="89" t="s">
        <v>374</v>
      </c>
      <c r="E42" s="89" t="s">
        <v>351</v>
      </c>
      <c r="F42" s="89"/>
      <c r="G42" s="89" t="s">
        <v>388</v>
      </c>
      <c r="H42" s="89" t="s">
        <v>175</v>
      </c>
      <c r="I42" s="116">
        <v>2529.5</v>
      </c>
      <c r="J42" s="116">
        <v>32250</v>
      </c>
      <c r="K42" s="116">
        <v>0</v>
      </c>
      <c r="L42" s="116">
        <v>3057.48</v>
      </c>
      <c r="M42" s="116">
        <v>0</v>
      </c>
      <c r="N42" s="116">
        <v>3.21</v>
      </c>
      <c r="O42" s="116">
        <v>0.61</v>
      </c>
    </row>
    <row r="43" spans="2:15">
      <c r="B43" s="60" t="s">
        <v>389</v>
      </c>
      <c r="C43" s="89" t="s">
        <v>390</v>
      </c>
      <c r="D43" s="89" t="s">
        <v>374</v>
      </c>
      <c r="E43" s="89" t="s">
        <v>351</v>
      </c>
      <c r="F43" s="89"/>
      <c r="G43" s="89" t="s">
        <v>391</v>
      </c>
      <c r="H43" s="89" t="s">
        <v>175</v>
      </c>
      <c r="I43" s="116">
        <v>4215</v>
      </c>
      <c r="J43" s="116">
        <v>7414</v>
      </c>
      <c r="K43" s="116">
        <v>2.6070000000000002</v>
      </c>
      <c r="L43" s="116">
        <v>1173.8599999999999</v>
      </c>
      <c r="M43" s="116">
        <v>0</v>
      </c>
      <c r="N43" s="116">
        <v>1.23</v>
      </c>
      <c r="O43" s="116">
        <v>0.24</v>
      </c>
    </row>
    <row r="44" spans="2:15">
      <c r="B44" s="60" t="s">
        <v>392</v>
      </c>
      <c r="C44" s="89" t="s">
        <v>393</v>
      </c>
      <c r="D44" s="89" t="s">
        <v>374</v>
      </c>
      <c r="E44" s="89" t="s">
        <v>351</v>
      </c>
      <c r="F44" s="89"/>
      <c r="G44" s="89" t="s">
        <v>394</v>
      </c>
      <c r="H44" s="89" t="s">
        <v>175</v>
      </c>
      <c r="I44" s="116">
        <v>50580</v>
      </c>
      <c r="J44" s="116">
        <v>2464</v>
      </c>
      <c r="K44" s="116">
        <v>0</v>
      </c>
      <c r="L44" s="116">
        <v>4671.1000000000004</v>
      </c>
      <c r="M44" s="116">
        <v>0</v>
      </c>
      <c r="N44" s="116">
        <v>4.9000000000000004</v>
      </c>
      <c r="O44" s="116">
        <v>0.94</v>
      </c>
    </row>
    <row r="45" spans="2:15">
      <c r="B45" s="60" t="s">
        <v>395</v>
      </c>
      <c r="C45" s="89" t="s">
        <v>396</v>
      </c>
      <c r="D45" s="89" t="s">
        <v>374</v>
      </c>
      <c r="E45" s="89" t="s">
        <v>351</v>
      </c>
      <c r="F45" s="89"/>
      <c r="G45" s="89" t="s">
        <v>394</v>
      </c>
      <c r="H45" s="89" t="s">
        <v>175</v>
      </c>
      <c r="I45" s="116">
        <v>6744</v>
      </c>
      <c r="J45" s="116">
        <v>5206</v>
      </c>
      <c r="K45" s="116">
        <v>0</v>
      </c>
      <c r="L45" s="116">
        <v>1315.9</v>
      </c>
      <c r="M45" s="116">
        <v>0</v>
      </c>
      <c r="N45" s="116">
        <v>1.38</v>
      </c>
      <c r="O45" s="116">
        <v>0.26</v>
      </c>
    </row>
    <row r="46" spans="2:15">
      <c r="B46" s="60" t="s">
        <v>397</v>
      </c>
      <c r="C46" s="89" t="s">
        <v>398</v>
      </c>
      <c r="D46" s="89" t="s">
        <v>374</v>
      </c>
      <c r="E46" s="89" t="s">
        <v>351</v>
      </c>
      <c r="F46" s="89"/>
      <c r="G46" s="89" t="s">
        <v>394</v>
      </c>
      <c r="H46" s="89" t="s">
        <v>175</v>
      </c>
      <c r="I46" s="116">
        <v>4215</v>
      </c>
      <c r="J46" s="116">
        <v>9762</v>
      </c>
      <c r="K46" s="116">
        <v>0</v>
      </c>
      <c r="L46" s="116">
        <v>1542.18</v>
      </c>
      <c r="M46" s="116">
        <v>0</v>
      </c>
      <c r="N46" s="116">
        <v>1.62</v>
      </c>
      <c r="O46" s="116">
        <v>0.31</v>
      </c>
    </row>
    <row r="47" spans="2:15" s="149" customFormat="1">
      <c r="B47" s="60" t="s">
        <v>557</v>
      </c>
      <c r="C47" s="89" t="s">
        <v>400</v>
      </c>
      <c r="D47" s="89" t="s">
        <v>374</v>
      </c>
      <c r="E47" s="89" t="s">
        <v>351</v>
      </c>
      <c r="F47" s="89"/>
      <c r="G47" s="89" t="s">
        <v>394</v>
      </c>
      <c r="H47" s="89" t="s">
        <v>175</v>
      </c>
      <c r="I47" s="116">
        <v>1840</v>
      </c>
      <c r="J47" s="116">
        <v>18865</v>
      </c>
      <c r="K47" s="116">
        <v>0</v>
      </c>
      <c r="L47" s="116">
        <v>1300.99</v>
      </c>
      <c r="M47" s="116">
        <v>0</v>
      </c>
      <c r="N47" s="116">
        <v>1.37</v>
      </c>
      <c r="O47" s="116">
        <v>0.26</v>
      </c>
    </row>
    <row r="48" spans="2:15">
      <c r="B48" s="60" t="s">
        <v>399</v>
      </c>
      <c r="C48" s="89" t="s">
        <v>558</v>
      </c>
      <c r="D48" s="89" t="s">
        <v>374</v>
      </c>
      <c r="E48" s="89" t="s">
        <v>351</v>
      </c>
      <c r="F48" s="89"/>
      <c r="G48" s="89" t="s">
        <v>394</v>
      </c>
      <c r="H48" s="89" t="s">
        <v>175</v>
      </c>
      <c r="I48" s="116">
        <v>5289</v>
      </c>
      <c r="J48" s="116">
        <v>13194</v>
      </c>
      <c r="K48" s="116">
        <v>0</v>
      </c>
      <c r="L48" s="116">
        <v>2615.4699999999998</v>
      </c>
      <c r="M48" s="116">
        <v>0</v>
      </c>
      <c r="N48" s="116">
        <v>2.75</v>
      </c>
      <c r="O48" s="116">
        <v>0.52</v>
      </c>
    </row>
    <row r="49" spans="2:15">
      <c r="B49" s="60" t="s">
        <v>401</v>
      </c>
      <c r="C49" s="89" t="s">
        <v>402</v>
      </c>
      <c r="D49" s="89" t="s">
        <v>378</v>
      </c>
      <c r="E49" s="89" t="s">
        <v>351</v>
      </c>
      <c r="F49" s="89"/>
      <c r="G49" s="89" t="s">
        <v>312</v>
      </c>
      <c r="H49" s="89" t="s">
        <v>175</v>
      </c>
      <c r="I49" s="116">
        <v>14548.5</v>
      </c>
      <c r="J49" s="116">
        <v>351000</v>
      </c>
      <c r="K49" s="116">
        <v>0</v>
      </c>
      <c r="L49" s="116">
        <v>1913.93</v>
      </c>
      <c r="M49" s="116">
        <v>0</v>
      </c>
      <c r="N49" s="116">
        <v>2.0099999999999998</v>
      </c>
      <c r="O49" s="116">
        <v>0.38</v>
      </c>
    </row>
    <row r="50" spans="2:15">
      <c r="B50" s="60" t="s">
        <v>403</v>
      </c>
      <c r="C50" s="89" t="s">
        <v>404</v>
      </c>
      <c r="D50" s="89" t="s">
        <v>374</v>
      </c>
      <c r="E50" s="89" t="s">
        <v>351</v>
      </c>
      <c r="F50" s="89"/>
      <c r="G50" s="89" t="s">
        <v>405</v>
      </c>
      <c r="H50" s="89" t="s">
        <v>175</v>
      </c>
      <c r="I50" s="116">
        <v>3523</v>
      </c>
      <c r="J50" s="116">
        <v>13707</v>
      </c>
      <c r="K50" s="116">
        <v>0</v>
      </c>
      <c r="L50" s="116">
        <v>1809.9</v>
      </c>
      <c r="M50" s="116">
        <v>0</v>
      </c>
      <c r="N50" s="116">
        <v>1.9</v>
      </c>
      <c r="O50" s="116">
        <v>0.36</v>
      </c>
    </row>
    <row r="51" spans="2:15">
      <c r="B51" s="60" t="s">
        <v>406</v>
      </c>
      <c r="C51" s="89" t="s">
        <v>407</v>
      </c>
      <c r="D51" s="89" t="s">
        <v>374</v>
      </c>
      <c r="E51" s="89" t="s">
        <v>351</v>
      </c>
      <c r="F51" s="89"/>
      <c r="G51" s="89" t="s">
        <v>375</v>
      </c>
      <c r="H51" s="89" t="s">
        <v>175</v>
      </c>
      <c r="I51" s="116">
        <v>2520</v>
      </c>
      <c r="J51" s="116">
        <v>3875</v>
      </c>
      <c r="K51" s="116">
        <v>0</v>
      </c>
      <c r="L51" s="116">
        <v>365.99</v>
      </c>
      <c r="M51" s="116">
        <v>0</v>
      </c>
      <c r="N51" s="116">
        <v>0.38</v>
      </c>
      <c r="O51" s="116">
        <v>7.0000000000000007E-2</v>
      </c>
    </row>
    <row r="52" spans="2:15">
      <c r="B52" s="60" t="s">
        <v>408</v>
      </c>
      <c r="C52" s="89" t="s">
        <v>409</v>
      </c>
      <c r="D52" s="89" t="s">
        <v>410</v>
      </c>
      <c r="E52" s="89" t="s">
        <v>351</v>
      </c>
      <c r="F52" s="89"/>
      <c r="G52" s="89" t="s">
        <v>375</v>
      </c>
      <c r="H52" s="89" t="s">
        <v>177</v>
      </c>
      <c r="I52" s="116">
        <v>1472</v>
      </c>
      <c r="J52" s="116">
        <v>7566</v>
      </c>
      <c r="K52" s="116">
        <v>0</v>
      </c>
      <c r="L52" s="116">
        <v>477.96</v>
      </c>
      <c r="M52" s="116">
        <v>0</v>
      </c>
      <c r="N52" s="116">
        <v>0.5</v>
      </c>
      <c r="O52" s="116">
        <v>0.1</v>
      </c>
    </row>
    <row r="53" spans="2:15">
      <c r="B53" s="60" t="s">
        <v>411</v>
      </c>
      <c r="C53" s="89" t="s">
        <v>412</v>
      </c>
      <c r="D53" s="89" t="s">
        <v>378</v>
      </c>
      <c r="E53" s="89" t="s">
        <v>351</v>
      </c>
      <c r="F53" s="89"/>
      <c r="G53" s="89" t="s">
        <v>413</v>
      </c>
      <c r="H53" s="89" t="s">
        <v>175</v>
      </c>
      <c r="I53" s="116">
        <v>587.86</v>
      </c>
      <c r="J53" s="116">
        <v>150197</v>
      </c>
      <c r="K53" s="116">
        <v>0</v>
      </c>
      <c r="L53" s="116">
        <v>3309.29</v>
      </c>
      <c r="M53" s="116">
        <v>0</v>
      </c>
      <c r="N53" s="116">
        <v>3.47</v>
      </c>
      <c r="O53" s="116">
        <v>0.66</v>
      </c>
    </row>
    <row r="54" spans="2:15">
      <c r="B54" s="60" t="s">
        <v>414</v>
      </c>
      <c r="C54" s="89" t="s">
        <v>415</v>
      </c>
      <c r="D54" s="89" t="s">
        <v>378</v>
      </c>
      <c r="E54" s="89" t="s">
        <v>351</v>
      </c>
      <c r="F54" s="89"/>
      <c r="G54" s="89" t="s">
        <v>413</v>
      </c>
      <c r="H54" s="89" t="s">
        <v>175</v>
      </c>
      <c r="I54" s="116">
        <v>590</v>
      </c>
      <c r="J54" s="116">
        <v>172242</v>
      </c>
      <c r="K54" s="116">
        <v>0</v>
      </c>
      <c r="L54" s="116">
        <v>3808.82</v>
      </c>
      <c r="M54" s="116">
        <v>0</v>
      </c>
      <c r="N54" s="116">
        <v>4</v>
      </c>
      <c r="O54" s="116">
        <v>0.76</v>
      </c>
    </row>
    <row r="55" spans="2:15">
      <c r="B55" s="60" t="s">
        <v>416</v>
      </c>
      <c r="C55" s="89" t="s">
        <v>417</v>
      </c>
      <c r="D55" s="89" t="s">
        <v>378</v>
      </c>
      <c r="E55" s="89" t="s">
        <v>351</v>
      </c>
      <c r="F55" s="89"/>
      <c r="G55" s="89" t="s">
        <v>418</v>
      </c>
      <c r="H55" s="89" t="s">
        <v>175</v>
      </c>
      <c r="I55" s="116">
        <v>25328.799999999999</v>
      </c>
      <c r="J55" s="116">
        <v>4693</v>
      </c>
      <c r="K55" s="116">
        <v>0</v>
      </c>
      <c r="L55" s="116">
        <v>4455.18</v>
      </c>
      <c r="M55" s="116">
        <v>0</v>
      </c>
      <c r="N55" s="116">
        <v>4.68</v>
      </c>
      <c r="O55" s="116">
        <v>0.89</v>
      </c>
    </row>
    <row r="56" spans="2:15">
      <c r="B56" s="60" t="s">
        <v>419</v>
      </c>
      <c r="C56" s="89" t="s">
        <v>420</v>
      </c>
      <c r="D56" s="89" t="s">
        <v>374</v>
      </c>
      <c r="E56" s="89" t="s">
        <v>351</v>
      </c>
      <c r="F56" s="89"/>
      <c r="G56" s="89" t="s">
        <v>418</v>
      </c>
      <c r="H56" s="89" t="s">
        <v>175</v>
      </c>
      <c r="I56" s="116">
        <v>50579.6</v>
      </c>
      <c r="J56" s="116">
        <v>3173</v>
      </c>
      <c r="K56" s="116">
        <v>0</v>
      </c>
      <c r="L56" s="116">
        <v>6015.13</v>
      </c>
      <c r="M56" s="116">
        <v>0</v>
      </c>
      <c r="N56" s="116">
        <v>6.31</v>
      </c>
      <c r="O56" s="116">
        <v>1.21</v>
      </c>
    </row>
    <row r="57" spans="2:15">
      <c r="B57" s="60" t="s">
        <v>421</v>
      </c>
      <c r="C57" s="89" t="s">
        <v>422</v>
      </c>
      <c r="D57" s="89" t="s">
        <v>378</v>
      </c>
      <c r="E57" s="89" t="s">
        <v>351</v>
      </c>
      <c r="F57" s="89"/>
      <c r="G57" s="89" t="s">
        <v>418</v>
      </c>
      <c r="H57" s="89" t="s">
        <v>175</v>
      </c>
      <c r="I57" s="116">
        <v>4032</v>
      </c>
      <c r="J57" s="116">
        <v>13350</v>
      </c>
      <c r="K57" s="116">
        <v>0</v>
      </c>
      <c r="L57" s="116">
        <v>2017.44</v>
      </c>
      <c r="M57" s="116">
        <v>0</v>
      </c>
      <c r="N57" s="116">
        <v>2.12</v>
      </c>
      <c r="O57" s="116">
        <v>0.4</v>
      </c>
    </row>
    <row r="58" spans="2:15">
      <c r="B58" s="60" t="s">
        <v>423</v>
      </c>
      <c r="C58" s="89" t="s">
        <v>424</v>
      </c>
      <c r="D58" s="89" t="s">
        <v>374</v>
      </c>
      <c r="E58" s="89" t="s">
        <v>351</v>
      </c>
      <c r="F58" s="89"/>
      <c r="G58" s="89" t="s">
        <v>425</v>
      </c>
      <c r="H58" s="89" t="s">
        <v>175</v>
      </c>
      <c r="I58" s="116">
        <v>4215</v>
      </c>
      <c r="J58" s="116">
        <v>4990</v>
      </c>
      <c r="K58" s="116">
        <v>0</v>
      </c>
      <c r="L58" s="116">
        <v>788.31</v>
      </c>
      <c r="M58" s="116">
        <v>0</v>
      </c>
      <c r="N58" s="116">
        <v>0.83</v>
      </c>
      <c r="O58" s="116">
        <v>0.16</v>
      </c>
    </row>
    <row r="59" spans="2:15">
      <c r="B59" s="60" t="s">
        <v>426</v>
      </c>
      <c r="C59" s="89" t="s">
        <v>427</v>
      </c>
      <c r="D59" s="89" t="s">
        <v>378</v>
      </c>
      <c r="E59" s="89" t="s">
        <v>351</v>
      </c>
      <c r="F59" s="89"/>
      <c r="G59" s="89" t="s">
        <v>379</v>
      </c>
      <c r="H59" s="89" t="s">
        <v>175</v>
      </c>
      <c r="I59" s="116">
        <v>759.16</v>
      </c>
      <c r="J59" s="116">
        <v>104496</v>
      </c>
      <c r="K59" s="116">
        <v>0</v>
      </c>
      <c r="L59" s="116">
        <v>2973.26</v>
      </c>
      <c r="M59" s="116">
        <v>0</v>
      </c>
      <c r="N59" s="116">
        <v>3.12</v>
      </c>
      <c r="O59" s="116">
        <v>0.6</v>
      </c>
    </row>
    <row r="60" spans="2:15">
      <c r="B60" s="60" t="s">
        <v>428</v>
      </c>
      <c r="C60" s="89" t="s">
        <v>429</v>
      </c>
      <c r="D60" s="89" t="s">
        <v>378</v>
      </c>
      <c r="E60" s="89" t="s">
        <v>351</v>
      </c>
      <c r="F60" s="89"/>
      <c r="G60" s="89" t="s">
        <v>379</v>
      </c>
      <c r="H60" s="89" t="s">
        <v>175</v>
      </c>
      <c r="I60" s="116">
        <v>5395.4</v>
      </c>
      <c r="J60" s="116">
        <v>15860</v>
      </c>
      <c r="K60" s="116">
        <v>0</v>
      </c>
      <c r="L60" s="116">
        <v>3207.2</v>
      </c>
      <c r="M60" s="116">
        <v>0</v>
      </c>
      <c r="N60" s="116">
        <v>3.37</v>
      </c>
      <c r="O60" s="116">
        <v>0.64</v>
      </c>
    </row>
    <row r="61" spans="2:15">
      <c r="B61" s="60" t="s">
        <v>430</v>
      </c>
      <c r="C61" s="89" t="s">
        <v>431</v>
      </c>
      <c r="D61" s="89" t="s">
        <v>378</v>
      </c>
      <c r="E61" s="89" t="s">
        <v>351</v>
      </c>
      <c r="F61" s="89"/>
      <c r="G61" s="89" t="s">
        <v>379</v>
      </c>
      <c r="H61" s="89" t="s">
        <v>175</v>
      </c>
      <c r="I61" s="116">
        <v>6779</v>
      </c>
      <c r="J61" s="116">
        <v>10157</v>
      </c>
      <c r="K61" s="116">
        <v>0</v>
      </c>
      <c r="L61" s="116">
        <v>2580.66</v>
      </c>
      <c r="M61" s="116">
        <v>0</v>
      </c>
      <c r="N61" s="116">
        <v>2.71</v>
      </c>
      <c r="O61" s="116">
        <v>0.52</v>
      </c>
    </row>
    <row r="62" spans="2:15">
      <c r="B62" s="60" t="s">
        <v>432</v>
      </c>
      <c r="C62" s="89" t="s">
        <v>433</v>
      </c>
      <c r="D62" s="89" t="s">
        <v>378</v>
      </c>
      <c r="E62" s="89" t="s">
        <v>351</v>
      </c>
      <c r="F62" s="89"/>
      <c r="G62" s="89" t="s">
        <v>379</v>
      </c>
      <c r="H62" s="89" t="s">
        <v>175</v>
      </c>
      <c r="I62" s="116">
        <v>2597.5</v>
      </c>
      <c r="J62" s="116">
        <v>26766</v>
      </c>
      <c r="K62" s="116">
        <v>0</v>
      </c>
      <c r="L62" s="116">
        <v>2605.79</v>
      </c>
      <c r="M62" s="116">
        <v>0</v>
      </c>
      <c r="N62" s="116">
        <v>2.74</v>
      </c>
      <c r="O62" s="116">
        <v>0.52</v>
      </c>
    </row>
    <row r="63" spans="2:15">
      <c r="B63" s="60" t="s">
        <v>434</v>
      </c>
      <c r="C63" s="89" t="s">
        <v>435</v>
      </c>
      <c r="D63" s="89" t="s">
        <v>378</v>
      </c>
      <c r="E63" s="89" t="s">
        <v>351</v>
      </c>
      <c r="F63" s="89"/>
      <c r="G63" s="89" t="s">
        <v>379</v>
      </c>
      <c r="H63" s="89" t="s">
        <v>175</v>
      </c>
      <c r="I63" s="116">
        <v>5817</v>
      </c>
      <c r="J63" s="116">
        <v>13697</v>
      </c>
      <c r="K63" s="116">
        <v>0</v>
      </c>
      <c r="L63" s="116">
        <v>2986.24</v>
      </c>
      <c r="M63" s="116">
        <v>0</v>
      </c>
      <c r="N63" s="116">
        <v>3.13</v>
      </c>
      <c r="O63" s="116">
        <v>0.6</v>
      </c>
    </row>
    <row r="64" spans="2:15">
      <c r="B64" s="60" t="s">
        <v>436</v>
      </c>
      <c r="C64" s="89" t="s">
        <v>437</v>
      </c>
      <c r="D64" s="89" t="s">
        <v>374</v>
      </c>
      <c r="E64" s="89" t="s">
        <v>351</v>
      </c>
      <c r="F64" s="89"/>
      <c r="G64" s="89" t="s">
        <v>438</v>
      </c>
      <c r="H64" s="89" t="s">
        <v>175</v>
      </c>
      <c r="I64" s="116">
        <v>8429</v>
      </c>
      <c r="J64" s="116">
        <v>5609</v>
      </c>
      <c r="K64" s="116">
        <v>0</v>
      </c>
      <c r="L64" s="116">
        <v>1771.99</v>
      </c>
      <c r="M64" s="116">
        <v>0</v>
      </c>
      <c r="N64" s="116">
        <v>1.86</v>
      </c>
      <c r="O64" s="116">
        <v>0.36</v>
      </c>
    </row>
    <row r="65" spans="2:15">
      <c r="B65" s="115" t="s">
        <v>439</v>
      </c>
      <c r="C65" s="89" t="s">
        <v>440</v>
      </c>
      <c r="D65" s="89" t="s">
        <v>378</v>
      </c>
      <c r="E65" s="89" t="s">
        <v>351</v>
      </c>
      <c r="F65" s="89"/>
      <c r="G65" s="89" t="s">
        <v>441</v>
      </c>
      <c r="H65" s="89" t="s">
        <v>175</v>
      </c>
      <c r="I65" s="116">
        <v>5762.36</v>
      </c>
      <c r="J65" s="116">
        <v>15774</v>
      </c>
      <c r="K65" s="116">
        <v>0</v>
      </c>
      <c r="L65" s="116">
        <v>3406.76</v>
      </c>
      <c r="M65" s="116">
        <v>0</v>
      </c>
      <c r="N65" s="116">
        <v>3.58</v>
      </c>
      <c r="O65" s="116">
        <v>0.68</v>
      </c>
    </row>
    <row r="66" spans="2:15">
      <c r="B66" s="113" t="s">
        <v>259</v>
      </c>
      <c r="E66" s="1"/>
      <c r="F66" s="1"/>
      <c r="G66" s="1"/>
    </row>
    <row r="67" spans="2:15">
      <c r="B67" s="113" t="s">
        <v>142</v>
      </c>
      <c r="E67" s="1"/>
      <c r="F67" s="1"/>
      <c r="G67" s="1"/>
    </row>
    <row r="68" spans="2:15">
      <c r="B68" s="113" t="s">
        <v>255</v>
      </c>
      <c r="E68" s="1"/>
      <c r="F68" s="1"/>
      <c r="G68" s="1"/>
    </row>
    <row r="69" spans="2:15">
      <c r="B69" s="113" t="s">
        <v>256</v>
      </c>
      <c r="E69" s="1"/>
      <c r="F69" s="1"/>
      <c r="G69" s="1"/>
    </row>
    <row r="70" spans="2:15">
      <c r="E70" s="1"/>
      <c r="F70" s="1"/>
      <c r="G70" s="1"/>
    </row>
    <row r="71" spans="2:15">
      <c r="E71" s="1"/>
      <c r="F71" s="1"/>
      <c r="G71" s="1"/>
    </row>
    <row r="72" spans="2:15">
      <c r="E72" s="1"/>
      <c r="F72" s="1"/>
      <c r="G72" s="1"/>
    </row>
    <row r="73" spans="2:15">
      <c r="E73" s="1"/>
      <c r="F73" s="1"/>
      <c r="G73" s="1"/>
    </row>
    <row r="74" spans="2:15">
      <c r="E74" s="1"/>
      <c r="F74" s="1"/>
      <c r="G74" s="1"/>
    </row>
    <row r="75" spans="2:15">
      <c r="E75" s="1"/>
      <c r="F75" s="1"/>
      <c r="G75" s="1"/>
    </row>
    <row r="76" spans="2:15">
      <c r="E76" s="1"/>
      <c r="F76" s="1"/>
      <c r="G76" s="1"/>
    </row>
    <row r="77" spans="2:15">
      <c r="E77" s="1"/>
      <c r="F77" s="1"/>
      <c r="G77" s="1"/>
    </row>
    <row r="78" spans="2:15">
      <c r="E78" s="1"/>
      <c r="F78" s="1"/>
      <c r="G78" s="1"/>
    </row>
    <row r="79" spans="2:15">
      <c r="E79" s="1"/>
      <c r="F79" s="1"/>
      <c r="G79" s="1"/>
    </row>
    <row r="80" spans="2:15">
      <c r="E80" s="1"/>
      <c r="F80" s="1"/>
      <c r="G80" s="1"/>
    </row>
    <row r="81" spans="5:7">
      <c r="E81" s="1"/>
      <c r="F81" s="1"/>
      <c r="G81" s="1"/>
    </row>
    <row r="82" spans="5:7">
      <c r="E82" s="1"/>
      <c r="F82" s="1"/>
      <c r="G82" s="1"/>
    </row>
    <row r="83" spans="5:7">
      <c r="E83" s="1"/>
      <c r="F83" s="1"/>
      <c r="G83" s="1"/>
    </row>
    <row r="84" spans="5:7">
      <c r="E84" s="1"/>
      <c r="F84" s="1"/>
      <c r="G84" s="1"/>
    </row>
    <row r="85" spans="5:7">
      <c r="E85" s="1"/>
      <c r="F85" s="1"/>
      <c r="G85" s="1"/>
    </row>
    <row r="86" spans="5:7">
      <c r="E86" s="1"/>
      <c r="F86" s="1"/>
      <c r="G86" s="1"/>
    </row>
    <row r="87" spans="5:7">
      <c r="E87" s="1"/>
      <c r="F87" s="1"/>
      <c r="G87" s="1"/>
    </row>
    <row r="88" spans="5:7">
      <c r="E88" s="1"/>
      <c r="F88" s="1"/>
      <c r="G88" s="1"/>
    </row>
    <row r="89" spans="5:7">
      <c r="E89" s="1"/>
      <c r="F89" s="1"/>
      <c r="G89" s="1"/>
    </row>
    <row r="90" spans="5:7">
      <c r="E90" s="1"/>
      <c r="F90" s="1"/>
      <c r="G90" s="1"/>
    </row>
    <row r="91" spans="5:7">
      <c r="E91" s="1"/>
      <c r="F91" s="1"/>
      <c r="G91" s="1"/>
    </row>
    <row r="92" spans="5:7">
      <c r="E92" s="1"/>
      <c r="F92" s="1"/>
      <c r="G92" s="1"/>
    </row>
    <row r="93" spans="5:7">
      <c r="E93" s="1"/>
      <c r="F93" s="1"/>
      <c r="G93" s="1"/>
    </row>
    <row r="94" spans="5:7">
      <c r="E94" s="1"/>
      <c r="F94" s="1"/>
      <c r="G94" s="1"/>
    </row>
    <row r="95" spans="5:7">
      <c r="E95" s="1"/>
      <c r="F95" s="1"/>
      <c r="G95" s="1"/>
    </row>
    <row r="96" spans="5:7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E273" s="1"/>
      <c r="F273" s="1"/>
      <c r="G273" s="1"/>
    </row>
    <row r="274" spans="2:7">
      <c r="B274" s="32"/>
      <c r="E274" s="1"/>
      <c r="F274" s="1"/>
      <c r="G274" s="1"/>
    </row>
    <row r="275" spans="2:7">
      <c r="B275" s="32"/>
      <c r="E275" s="1"/>
      <c r="F275" s="1"/>
      <c r="G275" s="1"/>
    </row>
    <row r="276" spans="2:7">
      <c r="B276" s="3"/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E294" s="1"/>
      <c r="F294" s="1"/>
      <c r="G294" s="1"/>
    </row>
    <row r="295" spans="2:7">
      <c r="B295" s="32"/>
      <c r="E295" s="1"/>
      <c r="F295" s="1"/>
      <c r="G295" s="1"/>
    </row>
    <row r="296" spans="2:7">
      <c r="B296" s="32"/>
      <c r="E296" s="1"/>
      <c r="F296" s="1"/>
      <c r="G296" s="1"/>
    </row>
    <row r="297" spans="2:7">
      <c r="B297" s="3"/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E361" s="1"/>
      <c r="F361" s="1"/>
      <c r="G361" s="1"/>
    </row>
    <row r="362" spans="2:7">
      <c r="B362" s="32"/>
      <c r="E362" s="1"/>
      <c r="F362" s="1"/>
      <c r="G362" s="1"/>
    </row>
    <row r="363" spans="2:7">
      <c r="B363" s="32"/>
      <c r="E363" s="1"/>
      <c r="F363" s="1"/>
      <c r="G363" s="1"/>
    </row>
    <row r="364" spans="2:7">
      <c r="B364" s="3"/>
    </row>
  </sheetData>
  <mergeCells count="2">
    <mergeCell ref="B6:O6"/>
    <mergeCell ref="B7:O7"/>
  </mergeCells>
  <phoneticPr fontId="3" type="noConversion"/>
  <dataValidations count="4">
    <dataValidation type="list" allowBlank="1" showInputMessage="1" showErrorMessage="1" sqref="E36:E358">
      <formula1>$BF$6:$BF$23</formula1>
    </dataValidation>
    <dataValidation type="list" allowBlank="1" showInputMessage="1" showErrorMessage="1" sqref="H36:H358">
      <formula1>$BJ$6:$BJ$19</formula1>
    </dataValidation>
    <dataValidation type="list" allowBlank="1" showInputMessage="1" showErrorMessage="1" sqref="G36:G364">
      <formula1>$BH$6:$BH$29</formula1>
    </dataValidation>
    <dataValidation allowBlank="1" showInputMessage="1" showErrorMessage="1" sqref="B68"/>
  </dataValidations>
  <pageMargins left="0" right="0" top="0.5" bottom="0.5" header="0" footer="0.25"/>
  <pageSetup paperSize="9" scale="4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55"/>
  <sheetViews>
    <sheetView rightToLeft="1" topLeftCell="A4" workbookViewId="0">
      <selection activeCell="B1" sqref="B1:N66"/>
    </sheetView>
  </sheetViews>
  <sheetFormatPr defaultColWidth="9.140625" defaultRowHeight="18"/>
  <cols>
    <col min="1" max="1" width="6.28515625" style="1" customWidth="1"/>
    <col min="2" max="2" width="86.7109375" style="2" bestFit="1" customWidth="1"/>
    <col min="3" max="3" width="19.7109375" style="2" customWidth="1"/>
    <col min="4" max="4" width="13.85546875" style="2" customWidth="1"/>
    <col min="5" max="5" width="11.140625" style="2" customWidth="1"/>
    <col min="6" max="6" width="9.7109375" style="2" bestFit="1" customWidth="1"/>
    <col min="7" max="7" width="15.85546875" style="2" customWidth="1"/>
    <col min="8" max="8" width="18" style="1" customWidth="1"/>
    <col min="9" max="10" width="13.7109375" style="1" customWidth="1"/>
    <col min="11" max="11" width="17" style="1" customWidth="1"/>
    <col min="12" max="14" width="11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1" t="s">
        <v>276</v>
      </c>
    </row>
    <row r="2" spans="2:63">
      <c r="B2" s="81" t="s">
        <v>277</v>
      </c>
    </row>
    <row r="3" spans="2:63">
      <c r="B3" s="81" t="s">
        <v>278</v>
      </c>
    </row>
    <row r="4" spans="2:63">
      <c r="B4" s="81" t="s">
        <v>279</v>
      </c>
    </row>
    <row r="6" spans="2:63" ht="26.25" customHeight="1">
      <c r="B6" s="143" t="s">
        <v>208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5"/>
      <c r="BK6" s="3"/>
    </row>
    <row r="7" spans="2:63" ht="26.25" customHeight="1">
      <c r="B7" s="143" t="s">
        <v>120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5"/>
      <c r="BH7" s="3"/>
      <c r="BK7" s="3"/>
    </row>
    <row r="8" spans="2:63" s="3" customFormat="1" ht="63">
      <c r="B8" s="20" t="s">
        <v>145</v>
      </c>
      <c r="C8" s="25" t="s">
        <v>48</v>
      </c>
      <c r="D8" s="76" t="s">
        <v>150</v>
      </c>
      <c r="E8" s="48" t="s">
        <v>147</v>
      </c>
      <c r="F8" s="76" t="s">
        <v>81</v>
      </c>
      <c r="G8" s="25" t="s">
        <v>131</v>
      </c>
      <c r="H8" s="25" t="s">
        <v>258</v>
      </c>
      <c r="I8" s="25" t="s">
        <v>254</v>
      </c>
      <c r="J8" s="25" t="s">
        <v>253</v>
      </c>
      <c r="K8" s="25" t="s">
        <v>75</v>
      </c>
      <c r="L8" s="25" t="s">
        <v>69</v>
      </c>
      <c r="M8" s="48" t="s">
        <v>181</v>
      </c>
      <c r="N8" s="26" t="s">
        <v>183</v>
      </c>
      <c r="P8" s="1"/>
      <c r="BH8" s="1"/>
      <c r="BI8" s="1"/>
      <c r="BK8" s="4"/>
    </row>
    <row r="9" spans="2:63" s="3" customFormat="1" ht="26.25" customHeight="1">
      <c r="B9" s="15"/>
      <c r="C9" s="16"/>
      <c r="D9" s="16"/>
      <c r="E9" s="16"/>
      <c r="F9" s="16"/>
      <c r="G9" s="16"/>
      <c r="H9" s="27" t="s">
        <v>260</v>
      </c>
      <c r="I9" s="27" t="s">
        <v>76</v>
      </c>
      <c r="J9" s="27" t="s">
        <v>252</v>
      </c>
      <c r="K9" s="27" t="s">
        <v>252</v>
      </c>
      <c r="L9" s="27" t="s">
        <v>20</v>
      </c>
      <c r="M9" s="17" t="s">
        <v>20</v>
      </c>
      <c r="N9" s="17" t="s">
        <v>20</v>
      </c>
      <c r="BH9" s="1"/>
      <c r="BK9" s="4"/>
    </row>
    <row r="10" spans="2:63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3" t="s">
        <v>10</v>
      </c>
      <c r="M10" s="63" t="s">
        <v>11</v>
      </c>
      <c r="N10" s="63" t="s">
        <v>12</v>
      </c>
      <c r="O10" s="5"/>
      <c r="BH10" s="1"/>
      <c r="BI10" s="3"/>
      <c r="BK10" s="1"/>
    </row>
    <row r="11" spans="2:63" s="4" customFormat="1" ht="18" customHeight="1">
      <c r="B11" s="56" t="s">
        <v>31</v>
      </c>
      <c r="C11" s="84"/>
      <c r="D11" s="84"/>
      <c r="E11" s="84"/>
      <c r="F11" s="84"/>
      <c r="G11" s="84"/>
      <c r="H11" s="83">
        <v>8026596.7199999997</v>
      </c>
      <c r="I11" s="83"/>
      <c r="J11" s="83">
        <v>36.933999999999997</v>
      </c>
      <c r="K11" s="83">
        <v>114223.03</v>
      </c>
      <c r="L11" s="83"/>
      <c r="M11" s="83"/>
      <c r="N11" s="83">
        <v>22.89</v>
      </c>
      <c r="O11" s="5"/>
      <c r="BH11" s="1"/>
      <c r="BI11" s="3"/>
      <c r="BK11" s="1"/>
    </row>
    <row r="12" spans="2:63" customFormat="1" ht="15.75">
      <c r="B12" s="57" t="s">
        <v>243</v>
      </c>
      <c r="C12" s="87"/>
      <c r="D12" s="87"/>
      <c r="E12" s="87"/>
      <c r="F12" s="87"/>
      <c r="G12" s="87"/>
      <c r="H12" s="90">
        <v>7809436.5700000003</v>
      </c>
      <c r="I12" s="90"/>
      <c r="J12" s="90"/>
      <c r="K12" s="90">
        <v>64088.52</v>
      </c>
      <c r="L12" s="90"/>
      <c r="M12" s="90"/>
      <c r="N12" s="90">
        <v>12.84</v>
      </c>
    </row>
    <row r="13" spans="2:63" customFormat="1" ht="15.75">
      <c r="B13" s="57" t="s">
        <v>83</v>
      </c>
      <c r="C13" s="87"/>
      <c r="D13" s="87"/>
      <c r="E13" s="87"/>
      <c r="F13" s="87"/>
      <c r="G13" s="87"/>
      <c r="H13" s="90">
        <v>65996</v>
      </c>
      <c r="I13" s="90"/>
      <c r="J13" s="90"/>
      <c r="K13" s="90">
        <v>653.29</v>
      </c>
      <c r="L13" s="90"/>
      <c r="M13" s="90"/>
      <c r="N13" s="90">
        <v>0.13</v>
      </c>
    </row>
    <row r="14" spans="2:63" customFormat="1" ht="15.75">
      <c r="B14" s="60" t="s">
        <v>442</v>
      </c>
      <c r="C14" s="89">
        <v>1148642</v>
      </c>
      <c r="D14" s="89" t="s">
        <v>151</v>
      </c>
      <c r="E14" s="89">
        <v>1249</v>
      </c>
      <c r="F14" s="89" t="s">
        <v>443</v>
      </c>
      <c r="G14" s="89" t="s">
        <v>176</v>
      </c>
      <c r="H14" s="116">
        <v>65996</v>
      </c>
      <c r="I14" s="116">
        <v>989.9</v>
      </c>
      <c r="J14" s="116">
        <v>0</v>
      </c>
      <c r="K14" s="116">
        <v>653.29</v>
      </c>
      <c r="L14" s="116">
        <v>0</v>
      </c>
      <c r="M14" s="116">
        <v>0.56999999999999995</v>
      </c>
      <c r="N14" s="116">
        <v>0.13</v>
      </c>
    </row>
    <row r="15" spans="2:63" customFormat="1" ht="15.75">
      <c r="B15" s="57" t="s">
        <v>84</v>
      </c>
      <c r="C15" s="87"/>
      <c r="D15" s="87"/>
      <c r="E15" s="87"/>
      <c r="F15" s="87"/>
      <c r="G15" s="87"/>
      <c r="H15" s="90">
        <v>412905</v>
      </c>
      <c r="I15" s="90"/>
      <c r="J15" s="90"/>
      <c r="K15" s="90">
        <v>13955.29</v>
      </c>
      <c r="L15" s="90"/>
      <c r="M15" s="90"/>
      <c r="N15" s="90">
        <v>2.8</v>
      </c>
    </row>
    <row r="16" spans="2:63" customFormat="1" ht="15.75">
      <c r="B16" s="60" t="s">
        <v>444</v>
      </c>
      <c r="C16" s="89">
        <v>1149830</v>
      </c>
      <c r="D16" s="89" t="s">
        <v>151</v>
      </c>
      <c r="E16" s="89">
        <v>1223</v>
      </c>
      <c r="F16" s="89" t="s">
        <v>443</v>
      </c>
      <c r="G16" s="89" t="s">
        <v>176</v>
      </c>
      <c r="H16" s="116">
        <v>15594</v>
      </c>
      <c r="I16" s="116">
        <v>10010</v>
      </c>
      <c r="J16" s="116">
        <v>0</v>
      </c>
      <c r="K16" s="116">
        <v>1560.96</v>
      </c>
      <c r="L16" s="116">
        <v>0</v>
      </c>
      <c r="M16" s="116">
        <v>1.37</v>
      </c>
      <c r="N16" s="116">
        <v>0.31</v>
      </c>
    </row>
    <row r="17" spans="2:14" customFormat="1" ht="15.75">
      <c r="B17" s="60" t="s">
        <v>445</v>
      </c>
      <c r="C17" s="89">
        <v>1144385</v>
      </c>
      <c r="D17" s="89" t="s">
        <v>151</v>
      </c>
      <c r="E17" s="89">
        <v>1223</v>
      </c>
      <c r="F17" s="89" t="s">
        <v>443</v>
      </c>
      <c r="G17" s="89" t="s">
        <v>176</v>
      </c>
      <c r="H17" s="116">
        <v>98040</v>
      </c>
      <c r="I17" s="116">
        <v>10350</v>
      </c>
      <c r="J17" s="116">
        <v>0</v>
      </c>
      <c r="K17" s="116">
        <v>10147.14</v>
      </c>
      <c r="L17" s="116">
        <v>0</v>
      </c>
      <c r="M17" s="116">
        <v>8.8800000000000008</v>
      </c>
      <c r="N17" s="116">
        <v>2.0299999999999998</v>
      </c>
    </row>
    <row r="18" spans="2:14" customFormat="1" ht="15.75">
      <c r="B18" s="60" t="s">
        <v>446</v>
      </c>
      <c r="C18" s="89">
        <v>1143825</v>
      </c>
      <c r="D18" s="89" t="s">
        <v>151</v>
      </c>
      <c r="E18" s="89">
        <v>1223</v>
      </c>
      <c r="F18" s="89" t="s">
        <v>443</v>
      </c>
      <c r="G18" s="89" t="s">
        <v>176</v>
      </c>
      <c r="H18" s="116">
        <v>9571</v>
      </c>
      <c r="I18" s="116">
        <v>9819</v>
      </c>
      <c r="J18" s="116">
        <v>0</v>
      </c>
      <c r="K18" s="116">
        <v>939.78</v>
      </c>
      <c r="L18" s="116">
        <v>0</v>
      </c>
      <c r="M18" s="116">
        <v>0.82</v>
      </c>
      <c r="N18" s="116">
        <v>0.19</v>
      </c>
    </row>
    <row r="19" spans="2:14" customFormat="1" ht="15.75">
      <c r="B19" s="60" t="s">
        <v>447</v>
      </c>
      <c r="C19" s="89">
        <v>1145267</v>
      </c>
      <c r="D19" s="89" t="s">
        <v>151</v>
      </c>
      <c r="E19" s="89">
        <v>1223</v>
      </c>
      <c r="F19" s="89" t="s">
        <v>443</v>
      </c>
      <c r="G19" s="89" t="s">
        <v>176</v>
      </c>
      <c r="H19" s="116">
        <v>289700</v>
      </c>
      <c r="I19" s="116">
        <v>451.3</v>
      </c>
      <c r="J19" s="116">
        <v>0</v>
      </c>
      <c r="K19" s="116">
        <v>1307.42</v>
      </c>
      <c r="L19" s="116">
        <v>0</v>
      </c>
      <c r="M19" s="116">
        <v>1.1399999999999999</v>
      </c>
      <c r="N19" s="116">
        <v>0.26</v>
      </c>
    </row>
    <row r="20" spans="2:14" customFormat="1" ht="15.75">
      <c r="B20" s="57" t="s">
        <v>86</v>
      </c>
      <c r="C20" s="87"/>
      <c r="D20" s="87"/>
      <c r="E20" s="87"/>
      <c r="F20" s="87"/>
      <c r="G20" s="87"/>
      <c r="H20" s="90">
        <v>7330535.5700000003</v>
      </c>
      <c r="I20" s="90"/>
      <c r="J20" s="90"/>
      <c r="K20" s="90">
        <v>49479.94</v>
      </c>
      <c r="L20" s="90"/>
      <c r="M20" s="90"/>
      <c r="N20" s="90">
        <v>9.92</v>
      </c>
    </row>
    <row r="21" spans="2:14" customFormat="1" ht="15.75">
      <c r="B21" s="60" t="s">
        <v>448</v>
      </c>
      <c r="C21" s="89">
        <v>1150606</v>
      </c>
      <c r="D21" s="89" t="s">
        <v>151</v>
      </c>
      <c r="E21" s="89">
        <v>1523</v>
      </c>
      <c r="F21" s="89" t="s">
        <v>449</v>
      </c>
      <c r="G21" s="89" t="s">
        <v>176</v>
      </c>
      <c r="H21" s="116">
        <v>1699220</v>
      </c>
      <c r="I21" s="116">
        <v>331.17</v>
      </c>
      <c r="J21" s="116">
        <v>0</v>
      </c>
      <c r="K21" s="116">
        <v>5627.31</v>
      </c>
      <c r="L21" s="116">
        <v>0</v>
      </c>
      <c r="M21" s="116">
        <v>4.93</v>
      </c>
      <c r="N21" s="116">
        <v>1.1299999999999999</v>
      </c>
    </row>
    <row r="22" spans="2:14" customFormat="1" ht="15.75">
      <c r="B22" s="60" t="s">
        <v>450</v>
      </c>
      <c r="C22" s="89">
        <v>1150648</v>
      </c>
      <c r="D22" s="89" t="s">
        <v>151</v>
      </c>
      <c r="E22" s="89">
        <v>1523</v>
      </c>
      <c r="F22" s="89" t="s">
        <v>449</v>
      </c>
      <c r="G22" s="89" t="s">
        <v>176</v>
      </c>
      <c r="H22" s="116">
        <v>1013374</v>
      </c>
      <c r="I22" s="116">
        <v>317.20999999999998</v>
      </c>
      <c r="J22" s="116">
        <v>0</v>
      </c>
      <c r="K22" s="116">
        <v>3214.52</v>
      </c>
      <c r="L22" s="116">
        <v>0</v>
      </c>
      <c r="M22" s="116">
        <v>2.81</v>
      </c>
      <c r="N22" s="116">
        <v>0.64</v>
      </c>
    </row>
    <row r="23" spans="2:14" customFormat="1" ht="15.75">
      <c r="B23" s="60" t="s">
        <v>451</v>
      </c>
      <c r="C23" s="89">
        <v>1147958</v>
      </c>
      <c r="D23" s="89" t="s">
        <v>151</v>
      </c>
      <c r="E23" s="89">
        <v>1249</v>
      </c>
      <c r="F23" s="89" t="s">
        <v>449</v>
      </c>
      <c r="G23" s="89" t="s">
        <v>176</v>
      </c>
      <c r="H23" s="116">
        <v>2850795.47</v>
      </c>
      <c r="I23" s="116">
        <v>329.42</v>
      </c>
      <c r="J23" s="116">
        <v>0</v>
      </c>
      <c r="K23" s="116">
        <v>9391.09</v>
      </c>
      <c r="L23" s="116">
        <v>0</v>
      </c>
      <c r="M23" s="116">
        <v>8.2200000000000006</v>
      </c>
      <c r="N23" s="116">
        <v>1.88</v>
      </c>
    </row>
    <row r="24" spans="2:14" customFormat="1" ht="15.75">
      <c r="B24" s="60" t="s">
        <v>452</v>
      </c>
      <c r="C24" s="89">
        <v>1147974</v>
      </c>
      <c r="D24" s="89" t="s">
        <v>151</v>
      </c>
      <c r="E24" s="89">
        <v>1249</v>
      </c>
      <c r="F24" s="89" t="s">
        <v>449</v>
      </c>
      <c r="G24" s="89" t="s">
        <v>176</v>
      </c>
      <c r="H24" s="116">
        <v>272865</v>
      </c>
      <c r="I24" s="116">
        <v>312.22000000000003</v>
      </c>
      <c r="J24" s="116">
        <v>0</v>
      </c>
      <c r="K24" s="116">
        <v>851.94</v>
      </c>
      <c r="L24" s="116">
        <v>0</v>
      </c>
      <c r="M24" s="116">
        <v>0.75</v>
      </c>
      <c r="N24" s="116">
        <v>0.17</v>
      </c>
    </row>
    <row r="25" spans="2:14" customFormat="1" ht="15.75">
      <c r="B25" s="60" t="s">
        <v>453</v>
      </c>
      <c r="C25" s="89">
        <v>1148006</v>
      </c>
      <c r="D25" s="89" t="s">
        <v>151</v>
      </c>
      <c r="E25" s="89">
        <v>1249</v>
      </c>
      <c r="F25" s="89" t="s">
        <v>449</v>
      </c>
      <c r="G25" s="89" t="s">
        <v>176</v>
      </c>
      <c r="H25" s="116">
        <v>644000</v>
      </c>
      <c r="I25" s="116">
        <v>323.2</v>
      </c>
      <c r="J25" s="116">
        <v>0</v>
      </c>
      <c r="K25" s="116">
        <v>2081.41</v>
      </c>
      <c r="L25" s="116">
        <v>0</v>
      </c>
      <c r="M25" s="116">
        <v>1.82</v>
      </c>
      <c r="N25" s="116">
        <v>0.42</v>
      </c>
    </row>
    <row r="26" spans="2:14" customFormat="1" ht="15.75">
      <c r="B26" s="60" t="s">
        <v>454</v>
      </c>
      <c r="C26" s="89">
        <v>1148030</v>
      </c>
      <c r="D26" s="89" t="s">
        <v>151</v>
      </c>
      <c r="E26" s="89">
        <v>1249</v>
      </c>
      <c r="F26" s="89" t="s">
        <v>449</v>
      </c>
      <c r="G26" s="89" t="s">
        <v>176</v>
      </c>
      <c r="H26" s="116">
        <v>222596</v>
      </c>
      <c r="I26" s="116">
        <v>3353.52</v>
      </c>
      <c r="J26" s="116">
        <v>0</v>
      </c>
      <c r="K26" s="116">
        <v>7464.8</v>
      </c>
      <c r="L26" s="116">
        <v>0</v>
      </c>
      <c r="M26" s="116">
        <v>6.54</v>
      </c>
      <c r="N26" s="116">
        <v>1.5</v>
      </c>
    </row>
    <row r="27" spans="2:14" customFormat="1" ht="15.75">
      <c r="B27" s="60" t="s">
        <v>455</v>
      </c>
      <c r="C27" s="89">
        <v>1145960</v>
      </c>
      <c r="D27" s="89" t="s">
        <v>151</v>
      </c>
      <c r="E27" s="89">
        <v>1250</v>
      </c>
      <c r="F27" s="89" t="s">
        <v>449</v>
      </c>
      <c r="G27" s="89" t="s">
        <v>176</v>
      </c>
      <c r="H27" s="116">
        <v>296937.09999999998</v>
      </c>
      <c r="I27" s="116">
        <v>3300.73</v>
      </c>
      <c r="J27" s="116">
        <v>0</v>
      </c>
      <c r="K27" s="116">
        <v>9801.09</v>
      </c>
      <c r="L27" s="116">
        <v>0</v>
      </c>
      <c r="M27" s="116">
        <v>8.58</v>
      </c>
      <c r="N27" s="116">
        <v>1.96</v>
      </c>
    </row>
    <row r="28" spans="2:14" customFormat="1" ht="15.75">
      <c r="B28" s="60" t="s">
        <v>456</v>
      </c>
      <c r="C28" s="89">
        <v>1144690</v>
      </c>
      <c r="D28" s="89" t="s">
        <v>151</v>
      </c>
      <c r="E28" s="89">
        <v>1223</v>
      </c>
      <c r="F28" s="89" t="s">
        <v>449</v>
      </c>
      <c r="G28" s="89" t="s">
        <v>176</v>
      </c>
      <c r="H28" s="116">
        <v>330748</v>
      </c>
      <c r="I28" s="116">
        <v>3340.24</v>
      </c>
      <c r="J28" s="116">
        <v>0</v>
      </c>
      <c r="K28" s="116">
        <v>11047.78</v>
      </c>
      <c r="L28" s="116">
        <v>0</v>
      </c>
      <c r="M28" s="116">
        <v>9.67</v>
      </c>
      <c r="N28" s="116">
        <v>2.21</v>
      </c>
    </row>
    <row r="29" spans="2:14" customFormat="1" ht="15.75">
      <c r="B29" s="57" t="s">
        <v>85</v>
      </c>
      <c r="C29" s="87"/>
      <c r="D29" s="87"/>
      <c r="E29" s="87"/>
      <c r="F29" s="87"/>
      <c r="G29" s="87"/>
      <c r="H29" s="90"/>
      <c r="I29" s="90"/>
      <c r="J29" s="90"/>
      <c r="K29" s="90"/>
      <c r="L29" s="90"/>
      <c r="M29" s="90"/>
      <c r="N29" s="90"/>
    </row>
    <row r="30" spans="2:14" customFormat="1" ht="15.75">
      <c r="B30" s="60" t="s">
        <v>267</v>
      </c>
      <c r="C30" s="89"/>
      <c r="D30" s="89"/>
      <c r="E30" s="89"/>
      <c r="F30" s="89"/>
      <c r="G30" s="89"/>
      <c r="H30" s="116"/>
      <c r="I30" s="116"/>
      <c r="J30" s="116"/>
      <c r="K30" s="116"/>
      <c r="L30" s="116"/>
      <c r="M30" s="116">
        <v>0</v>
      </c>
      <c r="N30" s="116"/>
    </row>
    <row r="31" spans="2:14" customFormat="1" ht="15.75">
      <c r="B31" s="57" t="s">
        <v>73</v>
      </c>
      <c r="C31" s="87"/>
      <c r="D31" s="87"/>
      <c r="E31" s="87"/>
      <c r="F31" s="87"/>
      <c r="G31" s="87"/>
      <c r="H31" s="90"/>
      <c r="I31" s="90"/>
      <c r="J31" s="90"/>
      <c r="K31" s="90"/>
      <c r="L31" s="90"/>
      <c r="M31" s="90"/>
      <c r="N31" s="90"/>
    </row>
    <row r="32" spans="2:14" customFormat="1" ht="15.75">
      <c r="B32" s="60" t="s">
        <v>267</v>
      </c>
      <c r="C32" s="89"/>
      <c r="D32" s="89"/>
      <c r="E32" s="89"/>
      <c r="F32" s="89"/>
      <c r="G32" s="89"/>
      <c r="H32" s="116"/>
      <c r="I32" s="116"/>
      <c r="J32" s="116"/>
      <c r="K32" s="116"/>
      <c r="L32" s="116"/>
      <c r="M32" s="116">
        <v>0</v>
      </c>
      <c r="N32" s="116"/>
    </row>
    <row r="33" spans="2:14" customFormat="1" ht="15.75">
      <c r="B33" s="57" t="s">
        <v>87</v>
      </c>
      <c r="C33" s="87"/>
      <c r="D33" s="87"/>
      <c r="E33" s="87"/>
      <c r="F33" s="87"/>
      <c r="G33" s="87"/>
      <c r="H33" s="90"/>
      <c r="I33" s="90"/>
      <c r="J33" s="90"/>
      <c r="K33" s="90"/>
      <c r="L33" s="90"/>
      <c r="M33" s="90"/>
      <c r="N33" s="90"/>
    </row>
    <row r="34" spans="2:14" customFormat="1" ht="15.75">
      <c r="B34" s="60" t="s">
        <v>267</v>
      </c>
      <c r="C34" s="89"/>
      <c r="D34" s="89"/>
      <c r="E34" s="89"/>
      <c r="F34" s="89"/>
      <c r="G34" s="89"/>
      <c r="H34" s="116"/>
      <c r="I34" s="116"/>
      <c r="J34" s="116"/>
      <c r="K34" s="116"/>
      <c r="L34" s="116"/>
      <c r="M34" s="116">
        <v>0</v>
      </c>
      <c r="N34" s="116"/>
    </row>
    <row r="35" spans="2:14" customFormat="1" ht="15.75">
      <c r="B35" s="57" t="s">
        <v>242</v>
      </c>
      <c r="C35" s="87"/>
      <c r="D35" s="87"/>
      <c r="E35" s="87"/>
      <c r="F35" s="87"/>
      <c r="G35" s="87"/>
      <c r="H35" s="90">
        <v>217160.15</v>
      </c>
      <c r="I35" s="90"/>
      <c r="J35" s="90">
        <v>36.933999999999997</v>
      </c>
      <c r="K35" s="90">
        <v>50134.51</v>
      </c>
      <c r="L35" s="90"/>
      <c r="M35" s="90"/>
      <c r="N35" s="90">
        <v>10.050000000000001</v>
      </c>
    </row>
    <row r="36" spans="2:14" customFormat="1" ht="15.75">
      <c r="B36" s="57" t="s">
        <v>88</v>
      </c>
      <c r="C36" s="87"/>
      <c r="D36" s="87"/>
      <c r="E36" s="87"/>
      <c r="F36" s="87"/>
      <c r="G36" s="87"/>
      <c r="H36" s="90">
        <v>217160.15</v>
      </c>
      <c r="I36" s="90"/>
      <c r="J36" s="90">
        <v>36.933999999999997</v>
      </c>
      <c r="K36" s="90">
        <v>50134.51</v>
      </c>
      <c r="L36" s="90"/>
      <c r="M36" s="90"/>
      <c r="N36" s="90">
        <v>10.050000000000001</v>
      </c>
    </row>
    <row r="37" spans="2:14" customFormat="1" ht="15.75">
      <c r="B37" s="60" t="s">
        <v>457</v>
      </c>
      <c r="C37" s="89" t="s">
        <v>458</v>
      </c>
      <c r="D37" s="89" t="s">
        <v>374</v>
      </c>
      <c r="E37" s="89"/>
      <c r="F37" s="89" t="s">
        <v>443</v>
      </c>
      <c r="G37" s="89" t="s">
        <v>175</v>
      </c>
      <c r="H37" s="116">
        <v>5901</v>
      </c>
      <c r="I37" s="116">
        <v>4128</v>
      </c>
      <c r="J37" s="116">
        <v>0</v>
      </c>
      <c r="K37" s="116">
        <v>912.99</v>
      </c>
      <c r="L37" s="116">
        <v>0</v>
      </c>
      <c r="M37" s="116">
        <v>0.8</v>
      </c>
      <c r="N37" s="116">
        <v>0.18</v>
      </c>
    </row>
    <row r="38" spans="2:14" customFormat="1" ht="15.75">
      <c r="B38" s="60" t="s">
        <v>459</v>
      </c>
      <c r="C38" s="89" t="s">
        <v>460</v>
      </c>
      <c r="D38" s="89" t="s">
        <v>374</v>
      </c>
      <c r="E38" s="89"/>
      <c r="F38" s="89" t="s">
        <v>443</v>
      </c>
      <c r="G38" s="89" t="s">
        <v>175</v>
      </c>
      <c r="H38" s="116">
        <v>16795</v>
      </c>
      <c r="I38" s="116">
        <v>9901</v>
      </c>
      <c r="J38" s="116">
        <v>0</v>
      </c>
      <c r="K38" s="116">
        <v>6232.45</v>
      </c>
      <c r="L38" s="116">
        <v>0</v>
      </c>
      <c r="M38" s="116">
        <v>5.46</v>
      </c>
      <c r="N38" s="116">
        <v>1.25</v>
      </c>
    </row>
    <row r="39" spans="2:14" customFormat="1" ht="15.75">
      <c r="B39" s="60" t="s">
        <v>461</v>
      </c>
      <c r="C39" s="89" t="s">
        <v>462</v>
      </c>
      <c r="D39" s="89" t="s">
        <v>374</v>
      </c>
      <c r="E39" s="89"/>
      <c r="F39" s="89" t="s">
        <v>443</v>
      </c>
      <c r="G39" s="89" t="s">
        <v>175</v>
      </c>
      <c r="H39" s="116">
        <v>8767</v>
      </c>
      <c r="I39" s="116">
        <v>5078</v>
      </c>
      <c r="J39" s="116">
        <v>0</v>
      </c>
      <c r="K39" s="116">
        <v>1668.57</v>
      </c>
      <c r="L39" s="116">
        <v>0</v>
      </c>
      <c r="M39" s="116">
        <v>1.46</v>
      </c>
      <c r="N39" s="116">
        <v>0.33</v>
      </c>
    </row>
    <row r="40" spans="2:14" customFormat="1" ht="15.75">
      <c r="B40" s="60" t="s">
        <v>463</v>
      </c>
      <c r="C40" s="89" t="s">
        <v>464</v>
      </c>
      <c r="D40" s="89" t="s">
        <v>374</v>
      </c>
      <c r="E40" s="89"/>
      <c r="F40" s="89" t="s">
        <v>443</v>
      </c>
      <c r="G40" s="89" t="s">
        <v>175</v>
      </c>
      <c r="H40" s="116">
        <v>3680</v>
      </c>
      <c r="I40" s="116">
        <v>2652</v>
      </c>
      <c r="J40" s="116">
        <v>0</v>
      </c>
      <c r="K40" s="116">
        <v>365.78</v>
      </c>
      <c r="L40" s="116">
        <v>0</v>
      </c>
      <c r="M40" s="116">
        <v>0.32</v>
      </c>
      <c r="N40" s="116">
        <v>7.0000000000000007E-2</v>
      </c>
    </row>
    <row r="41" spans="2:14" customFormat="1" ht="15.75">
      <c r="B41" s="60" t="s">
        <v>465</v>
      </c>
      <c r="C41" s="89" t="s">
        <v>466</v>
      </c>
      <c r="D41" s="89" t="s">
        <v>374</v>
      </c>
      <c r="E41" s="89"/>
      <c r="F41" s="89" t="s">
        <v>443</v>
      </c>
      <c r="G41" s="89" t="s">
        <v>175</v>
      </c>
      <c r="H41" s="116">
        <v>1840</v>
      </c>
      <c r="I41" s="116">
        <v>11666</v>
      </c>
      <c r="J41" s="116">
        <v>0</v>
      </c>
      <c r="K41" s="116">
        <v>804.53</v>
      </c>
      <c r="L41" s="116">
        <v>0</v>
      </c>
      <c r="M41" s="116">
        <v>0.7</v>
      </c>
      <c r="N41" s="116">
        <v>0.16</v>
      </c>
    </row>
    <row r="42" spans="2:14" customFormat="1" ht="15.75">
      <c r="B42" s="60" t="s">
        <v>467</v>
      </c>
      <c r="C42" s="89" t="s">
        <v>468</v>
      </c>
      <c r="D42" s="89" t="s">
        <v>374</v>
      </c>
      <c r="E42" s="89"/>
      <c r="F42" s="89" t="s">
        <v>443</v>
      </c>
      <c r="G42" s="89" t="s">
        <v>175</v>
      </c>
      <c r="H42" s="116">
        <v>88856</v>
      </c>
      <c r="I42" s="116">
        <v>2382</v>
      </c>
      <c r="J42" s="116">
        <v>0</v>
      </c>
      <c r="K42" s="116">
        <v>7932.83</v>
      </c>
      <c r="L42" s="116">
        <v>0</v>
      </c>
      <c r="M42" s="116">
        <v>6.95</v>
      </c>
      <c r="N42" s="116">
        <v>1.59</v>
      </c>
    </row>
    <row r="43" spans="2:14" customFormat="1" ht="15.75">
      <c r="B43" s="60" t="s">
        <v>469</v>
      </c>
      <c r="C43" s="89" t="s">
        <v>470</v>
      </c>
      <c r="D43" s="89" t="s">
        <v>374</v>
      </c>
      <c r="E43" s="89"/>
      <c r="F43" s="89" t="s">
        <v>443</v>
      </c>
      <c r="G43" s="89" t="s">
        <v>175</v>
      </c>
      <c r="H43" s="116">
        <v>3820</v>
      </c>
      <c r="I43" s="116">
        <v>8651</v>
      </c>
      <c r="J43" s="116">
        <v>0</v>
      </c>
      <c r="K43" s="116">
        <v>1238.5999999999999</v>
      </c>
      <c r="L43" s="116">
        <v>0.01</v>
      </c>
      <c r="M43" s="116">
        <v>1.08</v>
      </c>
      <c r="N43" s="116">
        <v>0.25</v>
      </c>
    </row>
    <row r="44" spans="2:14" customFormat="1" ht="15.75">
      <c r="B44" s="60" t="s">
        <v>471</v>
      </c>
      <c r="C44" s="89" t="s">
        <v>472</v>
      </c>
      <c r="D44" s="89" t="s">
        <v>374</v>
      </c>
      <c r="E44" s="89"/>
      <c r="F44" s="89" t="s">
        <v>443</v>
      </c>
      <c r="G44" s="89" t="s">
        <v>175</v>
      </c>
      <c r="H44" s="116">
        <v>12236</v>
      </c>
      <c r="I44" s="116">
        <v>2535</v>
      </c>
      <c r="J44" s="116">
        <v>0</v>
      </c>
      <c r="K44" s="116">
        <v>1162.56</v>
      </c>
      <c r="L44" s="116">
        <v>0</v>
      </c>
      <c r="M44" s="116">
        <v>1.02</v>
      </c>
      <c r="N44" s="116">
        <v>0.23</v>
      </c>
    </row>
    <row r="45" spans="2:14" customFormat="1" ht="15.75">
      <c r="B45" s="60" t="s">
        <v>473</v>
      </c>
      <c r="C45" s="89" t="s">
        <v>474</v>
      </c>
      <c r="D45" s="89" t="s">
        <v>374</v>
      </c>
      <c r="E45" s="89"/>
      <c r="F45" s="89" t="s">
        <v>443</v>
      </c>
      <c r="G45" s="89" t="s">
        <v>175</v>
      </c>
      <c r="H45" s="116">
        <v>5901</v>
      </c>
      <c r="I45" s="116">
        <v>11153</v>
      </c>
      <c r="J45" s="116">
        <v>0</v>
      </c>
      <c r="K45" s="116">
        <v>2466.6999999999998</v>
      </c>
      <c r="L45" s="116">
        <v>0</v>
      </c>
      <c r="M45" s="116">
        <v>2.16</v>
      </c>
      <c r="N45" s="116">
        <v>0.49</v>
      </c>
    </row>
    <row r="46" spans="2:14" customFormat="1" ht="15.75">
      <c r="B46" s="60" t="s">
        <v>475</v>
      </c>
      <c r="C46" s="89" t="s">
        <v>476</v>
      </c>
      <c r="D46" s="89" t="s">
        <v>378</v>
      </c>
      <c r="E46" s="89"/>
      <c r="F46" s="89" t="s">
        <v>443</v>
      </c>
      <c r="G46" s="89" t="s">
        <v>175</v>
      </c>
      <c r="H46" s="116">
        <v>3414.15</v>
      </c>
      <c r="I46" s="116">
        <v>10753</v>
      </c>
      <c r="J46" s="116">
        <v>0</v>
      </c>
      <c r="K46" s="116">
        <v>1375.98</v>
      </c>
      <c r="L46" s="116">
        <v>0</v>
      </c>
      <c r="M46" s="116">
        <v>1.2</v>
      </c>
      <c r="N46" s="116">
        <v>0.28000000000000003</v>
      </c>
    </row>
    <row r="47" spans="2:14" customFormat="1" ht="15.75">
      <c r="B47" s="60" t="s">
        <v>477</v>
      </c>
      <c r="C47" s="89" t="s">
        <v>478</v>
      </c>
      <c r="D47" s="89" t="s">
        <v>378</v>
      </c>
      <c r="E47" s="89"/>
      <c r="F47" s="89" t="s">
        <v>443</v>
      </c>
      <c r="G47" s="89" t="s">
        <v>175</v>
      </c>
      <c r="H47" s="116">
        <v>14668.2</v>
      </c>
      <c r="I47" s="116">
        <v>15426</v>
      </c>
      <c r="J47" s="116">
        <v>0</v>
      </c>
      <c r="K47" s="116">
        <v>8480.66</v>
      </c>
      <c r="L47" s="116">
        <v>0</v>
      </c>
      <c r="M47" s="116">
        <v>7.42</v>
      </c>
      <c r="N47" s="116">
        <v>1.7</v>
      </c>
    </row>
    <row r="48" spans="2:14" customFormat="1" ht="15.75">
      <c r="B48" s="60" t="s">
        <v>479</v>
      </c>
      <c r="C48" s="89" t="s">
        <v>480</v>
      </c>
      <c r="D48" s="89" t="s">
        <v>378</v>
      </c>
      <c r="E48" s="89"/>
      <c r="F48" s="89" t="s">
        <v>443</v>
      </c>
      <c r="G48" s="89" t="s">
        <v>175</v>
      </c>
      <c r="H48" s="116">
        <v>2782</v>
      </c>
      <c r="I48" s="116">
        <v>15691</v>
      </c>
      <c r="J48" s="116">
        <v>0</v>
      </c>
      <c r="K48" s="116">
        <v>1636.09</v>
      </c>
      <c r="L48" s="116">
        <v>0</v>
      </c>
      <c r="M48" s="116">
        <v>1.43</v>
      </c>
      <c r="N48" s="116">
        <v>0.33</v>
      </c>
    </row>
    <row r="49" spans="2:14">
      <c r="B49" s="60" t="s">
        <v>481</v>
      </c>
      <c r="C49" s="89" t="s">
        <v>482</v>
      </c>
      <c r="D49" s="89" t="s">
        <v>374</v>
      </c>
      <c r="E49" s="89"/>
      <c r="F49" s="89" t="s">
        <v>443</v>
      </c>
      <c r="G49" s="89" t="s">
        <v>175</v>
      </c>
      <c r="H49" s="116">
        <v>1686</v>
      </c>
      <c r="I49" s="116">
        <v>23320</v>
      </c>
      <c r="J49" s="116">
        <v>2.919</v>
      </c>
      <c r="K49" s="116">
        <v>1476.54</v>
      </c>
      <c r="L49" s="116">
        <v>0</v>
      </c>
      <c r="M49" s="116">
        <v>1.29</v>
      </c>
      <c r="N49" s="116">
        <v>0.3</v>
      </c>
    </row>
    <row r="50" spans="2:14">
      <c r="B50" s="60" t="s">
        <v>483</v>
      </c>
      <c r="C50" s="89" t="s">
        <v>484</v>
      </c>
      <c r="D50" s="89" t="s">
        <v>374</v>
      </c>
      <c r="E50" s="89"/>
      <c r="F50" s="89" t="s">
        <v>443</v>
      </c>
      <c r="G50" s="89" t="s">
        <v>175</v>
      </c>
      <c r="H50" s="116">
        <v>8430</v>
      </c>
      <c r="I50" s="116">
        <v>24992</v>
      </c>
      <c r="J50" s="116">
        <v>34.015000000000001</v>
      </c>
      <c r="K50" s="116">
        <v>7930.4</v>
      </c>
      <c r="L50" s="116">
        <v>0</v>
      </c>
      <c r="M50" s="116">
        <v>6.94</v>
      </c>
      <c r="N50" s="116">
        <v>1.59</v>
      </c>
    </row>
    <row r="51" spans="2:14">
      <c r="B51" s="60" t="s">
        <v>485</v>
      </c>
      <c r="C51" s="89" t="s">
        <v>486</v>
      </c>
      <c r="D51" s="89" t="s">
        <v>374</v>
      </c>
      <c r="E51" s="89"/>
      <c r="F51" s="89" t="s">
        <v>443</v>
      </c>
      <c r="G51" s="89" t="s">
        <v>175</v>
      </c>
      <c r="H51" s="116">
        <v>2529</v>
      </c>
      <c r="I51" s="116">
        <v>4679</v>
      </c>
      <c r="J51" s="116">
        <v>0</v>
      </c>
      <c r="K51" s="116">
        <v>443.51</v>
      </c>
      <c r="L51" s="116">
        <v>0</v>
      </c>
      <c r="M51" s="116">
        <v>0.39</v>
      </c>
      <c r="N51" s="116">
        <v>0.09</v>
      </c>
    </row>
    <row r="52" spans="2:14">
      <c r="B52" s="60" t="s">
        <v>487</v>
      </c>
      <c r="C52" s="89" t="s">
        <v>488</v>
      </c>
      <c r="D52" s="89" t="s">
        <v>374</v>
      </c>
      <c r="E52" s="89"/>
      <c r="F52" s="89" t="s">
        <v>443</v>
      </c>
      <c r="G52" s="89" t="s">
        <v>175</v>
      </c>
      <c r="H52" s="116">
        <v>13993.8</v>
      </c>
      <c r="I52" s="116">
        <v>6198</v>
      </c>
      <c r="J52" s="116">
        <v>0</v>
      </c>
      <c r="K52" s="116">
        <v>3250.77</v>
      </c>
      <c r="L52" s="116">
        <v>0</v>
      </c>
      <c r="M52" s="116">
        <v>2.85</v>
      </c>
      <c r="N52" s="116">
        <v>0.65</v>
      </c>
    </row>
    <row r="53" spans="2:14">
      <c r="B53" s="60" t="s">
        <v>489</v>
      </c>
      <c r="C53" s="89" t="s">
        <v>490</v>
      </c>
      <c r="D53" s="89" t="s">
        <v>374</v>
      </c>
      <c r="E53" s="89"/>
      <c r="F53" s="89" t="s">
        <v>443</v>
      </c>
      <c r="G53" s="89" t="s">
        <v>175</v>
      </c>
      <c r="H53" s="116">
        <v>5749</v>
      </c>
      <c r="I53" s="116">
        <v>5735</v>
      </c>
      <c r="J53" s="116">
        <v>0</v>
      </c>
      <c r="K53" s="116">
        <v>1235.74</v>
      </c>
      <c r="L53" s="116">
        <v>0</v>
      </c>
      <c r="M53" s="116">
        <v>1.08</v>
      </c>
      <c r="N53" s="116">
        <v>0.25</v>
      </c>
    </row>
    <row r="54" spans="2:14">
      <c r="B54" s="60" t="s">
        <v>491</v>
      </c>
      <c r="C54" s="89" t="s">
        <v>492</v>
      </c>
      <c r="D54" s="89" t="s">
        <v>374</v>
      </c>
      <c r="E54" s="89"/>
      <c r="F54" s="89" t="s">
        <v>443</v>
      </c>
      <c r="G54" s="89" t="s">
        <v>175</v>
      </c>
      <c r="H54" s="116">
        <v>5912</v>
      </c>
      <c r="I54" s="116">
        <v>2682</v>
      </c>
      <c r="J54" s="116">
        <v>0</v>
      </c>
      <c r="K54" s="116">
        <v>594.28</v>
      </c>
      <c r="L54" s="116">
        <v>0</v>
      </c>
      <c r="M54" s="116">
        <v>0.52</v>
      </c>
      <c r="N54" s="116">
        <v>0.12</v>
      </c>
    </row>
    <row r="55" spans="2:14">
      <c r="B55" s="60" t="s">
        <v>493</v>
      </c>
      <c r="C55" s="89" t="s">
        <v>494</v>
      </c>
      <c r="D55" s="89" t="s">
        <v>374</v>
      </c>
      <c r="E55" s="89"/>
      <c r="F55" s="89" t="s">
        <v>443</v>
      </c>
      <c r="G55" s="89" t="s">
        <v>175</v>
      </c>
      <c r="H55" s="116">
        <v>10200</v>
      </c>
      <c r="I55" s="116">
        <v>2421</v>
      </c>
      <c r="J55" s="116">
        <v>0</v>
      </c>
      <c r="K55" s="116">
        <v>925.54</v>
      </c>
      <c r="L55" s="116">
        <v>0</v>
      </c>
      <c r="M55" s="116">
        <v>0.81</v>
      </c>
      <c r="N55" s="116">
        <v>0.19</v>
      </c>
    </row>
    <row r="56" spans="2:14">
      <c r="B56" s="57" t="s">
        <v>89</v>
      </c>
      <c r="C56" s="87"/>
      <c r="D56" s="87"/>
      <c r="E56" s="87"/>
      <c r="F56" s="87"/>
      <c r="G56" s="87"/>
      <c r="H56" s="90"/>
      <c r="I56" s="90"/>
      <c r="J56" s="90"/>
      <c r="K56" s="90"/>
      <c r="L56" s="90"/>
      <c r="M56" s="90"/>
      <c r="N56" s="90"/>
    </row>
    <row r="57" spans="2:14">
      <c r="B57" s="60" t="s">
        <v>267</v>
      </c>
      <c r="C57" s="89"/>
      <c r="D57" s="89"/>
      <c r="E57" s="89"/>
      <c r="F57" s="89"/>
      <c r="G57" s="89"/>
      <c r="H57" s="116"/>
      <c r="I57" s="116"/>
      <c r="J57" s="116"/>
      <c r="K57" s="116"/>
      <c r="L57" s="116"/>
      <c r="M57" s="116">
        <v>0</v>
      </c>
      <c r="N57" s="116"/>
    </row>
    <row r="58" spans="2:14">
      <c r="B58" s="57" t="s">
        <v>73</v>
      </c>
      <c r="C58" s="87"/>
      <c r="D58" s="87"/>
      <c r="E58" s="87"/>
      <c r="F58" s="87"/>
      <c r="G58" s="87"/>
      <c r="H58" s="90"/>
      <c r="I58" s="90"/>
      <c r="J58" s="90"/>
      <c r="K58" s="90"/>
      <c r="L58" s="90"/>
      <c r="M58" s="90"/>
      <c r="N58" s="90"/>
    </row>
    <row r="59" spans="2:14">
      <c r="B59" s="60" t="s">
        <v>267</v>
      </c>
      <c r="C59" s="89"/>
      <c r="D59" s="89"/>
      <c r="E59" s="89"/>
      <c r="F59" s="89"/>
      <c r="G59" s="89"/>
      <c r="H59" s="116"/>
      <c r="I59" s="116"/>
      <c r="J59" s="116"/>
      <c r="K59" s="116"/>
      <c r="L59" s="116"/>
      <c r="M59" s="116">
        <v>0</v>
      </c>
      <c r="N59" s="116"/>
    </row>
    <row r="60" spans="2:14">
      <c r="B60" s="57" t="s">
        <v>87</v>
      </c>
      <c r="C60" s="87"/>
      <c r="D60" s="87"/>
      <c r="E60" s="87"/>
      <c r="F60" s="87"/>
      <c r="G60" s="87"/>
      <c r="H60" s="90"/>
      <c r="I60" s="90"/>
      <c r="J60" s="90"/>
      <c r="K60" s="90"/>
      <c r="L60" s="90"/>
      <c r="M60" s="90"/>
      <c r="N60" s="90"/>
    </row>
    <row r="61" spans="2:14">
      <c r="B61" s="115" t="s">
        <v>267</v>
      </c>
      <c r="C61" s="89"/>
      <c r="D61" s="89"/>
      <c r="E61" s="89"/>
      <c r="F61" s="89"/>
      <c r="G61" s="89"/>
      <c r="H61" s="116"/>
      <c r="I61" s="116"/>
      <c r="J61" s="116"/>
      <c r="K61" s="116"/>
      <c r="L61" s="116"/>
      <c r="M61" s="116">
        <v>0</v>
      </c>
      <c r="N61" s="116"/>
    </row>
    <row r="62" spans="2:14">
      <c r="B62" s="113" t="s">
        <v>259</v>
      </c>
      <c r="D62" s="1"/>
      <c r="E62" s="1"/>
      <c r="F62" s="1"/>
      <c r="G62" s="1"/>
    </row>
    <row r="63" spans="2:14">
      <c r="B63" s="113" t="s">
        <v>142</v>
      </c>
      <c r="D63" s="1"/>
      <c r="E63" s="1"/>
      <c r="F63" s="1"/>
      <c r="G63" s="1"/>
    </row>
    <row r="64" spans="2:14">
      <c r="B64" s="113" t="s">
        <v>255</v>
      </c>
      <c r="D64" s="1"/>
      <c r="E64" s="1"/>
      <c r="F64" s="1"/>
      <c r="G64" s="1"/>
    </row>
    <row r="65" spans="2:7">
      <c r="B65" s="113" t="s">
        <v>256</v>
      </c>
      <c r="D65" s="1"/>
      <c r="E65" s="1"/>
      <c r="F65" s="1"/>
      <c r="G65" s="1"/>
    </row>
    <row r="66" spans="2:7">
      <c r="B66" s="112" t="s">
        <v>257</v>
      </c>
      <c r="D66" s="1"/>
      <c r="E66" s="1"/>
      <c r="F66" s="1"/>
      <c r="G66" s="1"/>
    </row>
    <row r="67" spans="2:7">
      <c r="D67" s="1"/>
      <c r="E67" s="1"/>
      <c r="F67" s="1"/>
      <c r="G67" s="1"/>
    </row>
    <row r="68" spans="2:7">
      <c r="D68" s="1"/>
      <c r="E68" s="1"/>
      <c r="F68" s="1"/>
      <c r="G68" s="1"/>
    </row>
    <row r="69" spans="2:7">
      <c r="D69" s="1"/>
      <c r="E69" s="1"/>
      <c r="F69" s="1"/>
      <c r="G69" s="1"/>
    </row>
    <row r="70" spans="2:7">
      <c r="D70" s="1"/>
      <c r="E70" s="1"/>
      <c r="F70" s="1"/>
      <c r="G70" s="1"/>
    </row>
    <row r="71" spans="2:7">
      <c r="D71" s="1"/>
      <c r="E71" s="1"/>
      <c r="F71" s="1"/>
      <c r="G71" s="1"/>
    </row>
    <row r="72" spans="2:7">
      <c r="D72" s="1"/>
      <c r="E72" s="1"/>
      <c r="F72" s="1"/>
      <c r="G72" s="1"/>
    </row>
    <row r="73" spans="2:7">
      <c r="D73" s="1"/>
      <c r="E73" s="1"/>
      <c r="F73" s="1"/>
      <c r="G73" s="1"/>
    </row>
    <row r="74" spans="2:7">
      <c r="D74" s="1"/>
      <c r="E74" s="1"/>
      <c r="F74" s="1"/>
      <c r="G74" s="1"/>
    </row>
    <row r="75" spans="2:7">
      <c r="D75" s="1"/>
      <c r="E75" s="1"/>
      <c r="F75" s="1"/>
      <c r="G75" s="1"/>
    </row>
    <row r="76" spans="2:7">
      <c r="D76" s="1"/>
      <c r="E76" s="1"/>
      <c r="F76" s="1"/>
      <c r="G76" s="1"/>
    </row>
    <row r="77" spans="2:7">
      <c r="D77" s="1"/>
      <c r="E77" s="1"/>
      <c r="F77" s="1"/>
      <c r="G77" s="1"/>
    </row>
    <row r="78" spans="2:7">
      <c r="D78" s="1"/>
      <c r="E78" s="1"/>
      <c r="F78" s="1"/>
      <c r="G78" s="1"/>
    </row>
    <row r="79" spans="2:7">
      <c r="D79" s="1"/>
      <c r="E79" s="1"/>
      <c r="F79" s="1"/>
      <c r="G79" s="1"/>
    </row>
    <row r="80" spans="2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2"/>
      <c r="D250" s="1"/>
      <c r="E250" s="1"/>
      <c r="F250" s="1"/>
      <c r="G250" s="1"/>
    </row>
    <row r="251" spans="2:7">
      <c r="B251" s="32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2">
    <mergeCell ref="B6:N6"/>
    <mergeCell ref="B7:N7"/>
  </mergeCells>
  <phoneticPr fontId="3" type="noConversion"/>
  <dataValidations count="1">
    <dataValidation allowBlank="1" showInputMessage="1" showErrorMessage="1" sqref="J10:J11 J5:J7 A5:I11 K5:XFD11 A49:XFD1048576"/>
  </dataValidation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309"/>
  <sheetViews>
    <sheetView rightToLeft="1" topLeftCell="A19" workbookViewId="0">
      <selection activeCell="B1" sqref="B1:O3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8" style="2" customWidth="1"/>
    <col min="4" max="4" width="10.5703125" style="2" bestFit="1" customWidth="1"/>
    <col min="5" max="5" width="8.28515625" style="2" customWidth="1"/>
    <col min="6" max="6" width="9.7109375" style="1" bestFit="1" customWidth="1"/>
    <col min="7" max="7" width="5.5703125" style="1" customWidth="1"/>
    <col min="8" max="8" width="8.7109375" style="1" bestFit="1" customWidth="1"/>
    <col min="9" max="9" width="12.5703125" style="1" bestFit="1" customWidth="1"/>
    <col min="10" max="10" width="15" style="1" customWidth="1"/>
    <col min="11" max="11" width="12.140625" style="1" customWidth="1"/>
    <col min="12" max="12" width="12.85546875" style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1" t="s">
        <v>276</v>
      </c>
    </row>
    <row r="2" spans="2:65">
      <c r="B2" s="81" t="s">
        <v>277</v>
      </c>
    </row>
    <row r="3" spans="2:65">
      <c r="B3" s="81" t="s">
        <v>278</v>
      </c>
    </row>
    <row r="4" spans="2:65">
      <c r="B4" s="81" t="s">
        <v>279</v>
      </c>
    </row>
    <row r="6" spans="2:65" ht="26.25" customHeight="1">
      <c r="B6" s="143" t="s">
        <v>208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</row>
    <row r="7" spans="2:65" ht="26.25" customHeight="1">
      <c r="B7" s="143" t="s">
        <v>121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5"/>
      <c r="BM7" s="3"/>
    </row>
    <row r="8" spans="2:65" s="3" customFormat="1" ht="63">
      <c r="B8" s="20" t="s">
        <v>145</v>
      </c>
      <c r="C8" s="25" t="s">
        <v>48</v>
      </c>
      <c r="D8" s="76" t="s">
        <v>150</v>
      </c>
      <c r="E8" s="48" t="s">
        <v>147</v>
      </c>
      <c r="F8" s="78" t="s">
        <v>81</v>
      </c>
      <c r="G8" s="25" t="s">
        <v>15</v>
      </c>
      <c r="H8" s="25" t="s">
        <v>82</v>
      </c>
      <c r="I8" s="25" t="s">
        <v>131</v>
      </c>
      <c r="J8" s="25" t="s">
        <v>258</v>
      </c>
      <c r="K8" s="25" t="s">
        <v>254</v>
      </c>
      <c r="L8" s="25" t="s">
        <v>75</v>
      </c>
      <c r="M8" s="25" t="s">
        <v>69</v>
      </c>
      <c r="N8" s="48" t="s">
        <v>181</v>
      </c>
      <c r="O8" s="26" t="s">
        <v>183</v>
      </c>
      <c r="Q8" s="1"/>
      <c r="BH8" s="1"/>
      <c r="BI8" s="1"/>
    </row>
    <row r="9" spans="2:65" s="3" customFormat="1" ht="20.25">
      <c r="B9" s="15"/>
      <c r="C9" s="16"/>
      <c r="D9" s="16"/>
      <c r="E9" s="16"/>
      <c r="F9" s="16"/>
      <c r="G9" s="16"/>
      <c r="H9" s="16"/>
      <c r="I9" s="16"/>
      <c r="J9" s="27" t="s">
        <v>260</v>
      </c>
      <c r="K9" s="27" t="s">
        <v>76</v>
      </c>
      <c r="L9" s="27" t="s">
        <v>252</v>
      </c>
      <c r="M9" s="27" t="s">
        <v>20</v>
      </c>
      <c r="N9" s="27" t="s">
        <v>20</v>
      </c>
      <c r="O9" s="28" t="s">
        <v>20</v>
      </c>
      <c r="BG9" s="1"/>
      <c r="BH9" s="1"/>
      <c r="BI9" s="1"/>
      <c r="BM9" s="4"/>
    </row>
    <row r="10" spans="2:65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3" t="s">
        <v>12</v>
      </c>
      <c r="O10" s="63" t="s">
        <v>13</v>
      </c>
      <c r="P10" s="5"/>
      <c r="BG10" s="1"/>
      <c r="BH10" s="3"/>
      <c r="BI10" s="1"/>
    </row>
    <row r="11" spans="2:65" s="4" customFormat="1" ht="18" customHeight="1">
      <c r="B11" s="56" t="s">
        <v>32</v>
      </c>
      <c r="C11" s="84"/>
      <c r="D11" s="84"/>
      <c r="E11" s="84"/>
      <c r="F11" s="84"/>
      <c r="G11" s="84"/>
      <c r="H11" s="84"/>
      <c r="I11" s="84"/>
      <c r="J11" s="83">
        <v>13529.92</v>
      </c>
      <c r="K11" s="83"/>
      <c r="L11" s="83">
        <v>7319.35</v>
      </c>
      <c r="M11" s="83"/>
      <c r="N11" s="83"/>
      <c r="O11" s="83">
        <v>1.47</v>
      </c>
      <c r="P11" s="5"/>
      <c r="BG11" s="1"/>
      <c r="BH11" s="3"/>
      <c r="BI11" s="1"/>
      <c r="BM11" s="1"/>
    </row>
    <row r="12" spans="2:65" customFormat="1" ht="18" customHeight="1">
      <c r="B12" s="59" t="s">
        <v>24</v>
      </c>
      <c r="C12" s="87"/>
      <c r="D12" s="87"/>
      <c r="E12" s="87"/>
      <c r="F12" s="87"/>
      <c r="G12" s="87"/>
      <c r="H12" s="87"/>
      <c r="I12" s="87"/>
      <c r="J12" s="90"/>
      <c r="K12" s="90"/>
      <c r="L12" s="90"/>
      <c r="M12" s="90"/>
      <c r="N12" s="90"/>
      <c r="O12" s="90"/>
    </row>
    <row r="13" spans="2:65" customFormat="1" ht="15.75">
      <c r="B13" s="59" t="s">
        <v>59</v>
      </c>
      <c r="C13" s="87"/>
      <c r="D13" s="87"/>
      <c r="E13" s="87"/>
      <c r="F13" s="87"/>
      <c r="G13" s="87"/>
      <c r="H13" s="87"/>
      <c r="I13" s="87"/>
      <c r="J13" s="90"/>
      <c r="K13" s="90"/>
      <c r="L13" s="90"/>
      <c r="M13" s="90"/>
      <c r="N13" s="90"/>
      <c r="O13" s="90"/>
    </row>
    <row r="14" spans="2:65" customFormat="1" ht="15.75">
      <c r="B14" s="65" t="s">
        <v>267</v>
      </c>
      <c r="C14" s="89"/>
      <c r="D14" s="89"/>
      <c r="E14" s="89"/>
      <c r="F14" s="89"/>
      <c r="G14" s="89"/>
      <c r="H14" s="89"/>
      <c r="I14" s="89"/>
      <c r="J14" s="116"/>
      <c r="K14" s="116"/>
      <c r="L14" s="116"/>
      <c r="M14" s="118"/>
      <c r="N14" s="116"/>
      <c r="O14" s="116"/>
    </row>
    <row r="15" spans="2:65" customFormat="1" ht="15.75">
      <c r="B15" s="59" t="s">
        <v>495</v>
      </c>
      <c r="C15" s="87"/>
      <c r="D15" s="87"/>
      <c r="E15" s="87"/>
      <c r="F15" s="87"/>
      <c r="G15" s="87"/>
      <c r="H15" s="87"/>
      <c r="I15" s="87"/>
      <c r="J15" s="90"/>
      <c r="K15" s="90"/>
      <c r="L15" s="90"/>
      <c r="M15" s="90"/>
      <c r="N15" s="90"/>
      <c r="O15" s="90"/>
    </row>
    <row r="16" spans="2:65" customFormat="1" ht="15.75">
      <c r="B16" s="65" t="s">
        <v>267</v>
      </c>
      <c r="C16" s="89"/>
      <c r="D16" s="89"/>
      <c r="E16" s="89"/>
      <c r="F16" s="89"/>
      <c r="G16" s="89"/>
      <c r="H16" s="89"/>
      <c r="I16" s="89"/>
      <c r="J16" s="116"/>
      <c r="K16" s="116"/>
      <c r="L16" s="116"/>
      <c r="M16" s="118"/>
      <c r="N16" s="116"/>
      <c r="O16" s="116"/>
    </row>
    <row r="17" spans="2:15" customFormat="1" ht="15.75">
      <c r="B17" s="59" t="s">
        <v>30</v>
      </c>
      <c r="C17" s="87"/>
      <c r="D17" s="87"/>
      <c r="E17" s="87"/>
      <c r="F17" s="87"/>
      <c r="G17" s="87"/>
      <c r="H17" s="87"/>
      <c r="I17" s="87"/>
      <c r="J17" s="90"/>
      <c r="K17" s="90"/>
      <c r="L17" s="90"/>
      <c r="M17" s="90"/>
      <c r="N17" s="90"/>
      <c r="O17" s="90"/>
    </row>
    <row r="18" spans="2:15" customFormat="1" ht="15.75">
      <c r="B18" s="65" t="s">
        <v>267</v>
      </c>
      <c r="C18" s="89"/>
      <c r="D18" s="89"/>
      <c r="E18" s="89"/>
      <c r="F18" s="89"/>
      <c r="G18" s="89"/>
      <c r="H18" s="89"/>
      <c r="I18" s="89"/>
      <c r="J18" s="116"/>
      <c r="K18" s="116"/>
      <c r="L18" s="116"/>
      <c r="M18" s="118"/>
      <c r="N18" s="116"/>
      <c r="O18" s="116"/>
    </row>
    <row r="19" spans="2:15" customFormat="1" ht="15.75">
      <c r="B19" s="59" t="s">
        <v>73</v>
      </c>
      <c r="C19" s="87"/>
      <c r="D19" s="87"/>
      <c r="E19" s="87"/>
      <c r="F19" s="87"/>
      <c r="G19" s="87"/>
      <c r="H19" s="87"/>
      <c r="I19" s="87"/>
      <c r="J19" s="90"/>
      <c r="K19" s="90"/>
      <c r="L19" s="90"/>
      <c r="M19" s="90"/>
      <c r="N19" s="90"/>
      <c r="O19" s="90"/>
    </row>
    <row r="20" spans="2:15" customFormat="1" ht="15.75">
      <c r="B20" s="65" t="s">
        <v>267</v>
      </c>
      <c r="C20" s="89"/>
      <c r="D20" s="89"/>
      <c r="E20" s="89"/>
      <c r="F20" s="89"/>
      <c r="G20" s="89"/>
      <c r="H20" s="89"/>
      <c r="I20" s="89"/>
      <c r="J20" s="116"/>
      <c r="K20" s="116"/>
      <c r="L20" s="116"/>
      <c r="M20" s="118"/>
      <c r="N20" s="116"/>
      <c r="O20" s="116"/>
    </row>
    <row r="21" spans="2:15" customFormat="1" ht="15.75">
      <c r="B21" s="59" t="s">
        <v>242</v>
      </c>
      <c r="C21" s="87"/>
      <c r="D21" s="87"/>
      <c r="E21" s="87"/>
      <c r="F21" s="87"/>
      <c r="G21" s="87"/>
      <c r="H21" s="87"/>
      <c r="I21" s="87"/>
      <c r="J21" s="90">
        <v>13529.92</v>
      </c>
      <c r="K21" s="90"/>
      <c r="L21" s="90">
        <v>7319.35</v>
      </c>
      <c r="M21" s="90"/>
      <c r="N21" s="90"/>
      <c r="O21" s="90">
        <v>1.47</v>
      </c>
    </row>
    <row r="22" spans="2:15" customFormat="1" ht="15.75">
      <c r="B22" s="59" t="s">
        <v>59</v>
      </c>
      <c r="C22" s="87"/>
      <c r="D22" s="87"/>
      <c r="E22" s="87"/>
      <c r="F22" s="87"/>
      <c r="G22" s="87"/>
      <c r="H22" s="87"/>
      <c r="I22" s="87"/>
      <c r="J22" s="90"/>
      <c r="K22" s="90"/>
      <c r="L22" s="90"/>
      <c r="M22" s="90"/>
      <c r="N22" s="90"/>
      <c r="O22" s="90"/>
    </row>
    <row r="23" spans="2:15" customFormat="1" ht="15.75">
      <c r="B23" s="65" t="s">
        <v>267</v>
      </c>
      <c r="C23" s="89"/>
      <c r="D23" s="89"/>
      <c r="E23" s="89"/>
      <c r="F23" s="89"/>
      <c r="G23" s="89"/>
      <c r="H23" s="89"/>
      <c r="I23" s="89"/>
      <c r="J23" s="116"/>
      <c r="K23" s="116"/>
      <c r="L23" s="116"/>
      <c r="M23" s="118"/>
      <c r="N23" s="116"/>
      <c r="O23" s="116"/>
    </row>
    <row r="24" spans="2:15">
      <c r="B24" s="59" t="s">
        <v>495</v>
      </c>
      <c r="C24" s="87"/>
      <c r="D24" s="87"/>
      <c r="E24" s="87"/>
      <c r="F24" s="87"/>
      <c r="G24" s="87"/>
      <c r="H24" s="87"/>
      <c r="I24" s="87"/>
      <c r="J24" s="90"/>
      <c r="K24" s="90"/>
      <c r="L24" s="90"/>
      <c r="M24" s="90"/>
      <c r="N24" s="90"/>
      <c r="O24" s="90"/>
    </row>
    <row r="25" spans="2:15">
      <c r="B25" s="65" t="s">
        <v>267</v>
      </c>
      <c r="C25" s="89"/>
      <c r="D25" s="89"/>
      <c r="E25" s="89"/>
      <c r="F25" s="89"/>
      <c r="G25" s="89"/>
      <c r="H25" s="89"/>
      <c r="I25" s="89"/>
      <c r="J25" s="116"/>
      <c r="K25" s="116"/>
      <c r="L25" s="116"/>
      <c r="M25" s="118"/>
      <c r="N25" s="116"/>
      <c r="O25" s="116"/>
    </row>
    <row r="26" spans="2:15">
      <c r="B26" s="59" t="s">
        <v>30</v>
      </c>
      <c r="C26" s="87"/>
      <c r="D26" s="87"/>
      <c r="E26" s="87"/>
      <c r="F26" s="87"/>
      <c r="G26" s="87"/>
      <c r="H26" s="87"/>
      <c r="I26" s="87"/>
      <c r="J26" s="90">
        <v>13529.92</v>
      </c>
      <c r="K26" s="90"/>
      <c r="L26" s="90">
        <v>7319.35</v>
      </c>
      <c r="M26" s="90"/>
      <c r="N26" s="90"/>
      <c r="O26" s="90">
        <v>1.47</v>
      </c>
    </row>
    <row r="27" spans="2:15">
      <c r="B27" s="65" t="s">
        <v>496</v>
      </c>
      <c r="C27" s="89" t="s">
        <v>497</v>
      </c>
      <c r="D27" s="89" t="s">
        <v>26</v>
      </c>
      <c r="E27" s="89">
        <v>6483</v>
      </c>
      <c r="F27" s="89" t="s">
        <v>443</v>
      </c>
      <c r="G27" s="89">
        <v>0</v>
      </c>
      <c r="H27" s="89" t="s">
        <v>281</v>
      </c>
      <c r="I27" s="89" t="s">
        <v>175</v>
      </c>
      <c r="J27" s="116">
        <v>3835.27</v>
      </c>
      <c r="K27" s="116">
        <v>44942.642800000001</v>
      </c>
      <c r="L27" s="116">
        <v>1723.67</v>
      </c>
      <c r="M27" s="118">
        <v>0</v>
      </c>
      <c r="N27" s="116">
        <v>23.55</v>
      </c>
      <c r="O27" s="116">
        <v>0.35</v>
      </c>
    </row>
    <row r="28" spans="2:15">
      <c r="B28" s="65" t="s">
        <v>498</v>
      </c>
      <c r="C28" s="89" t="s">
        <v>499</v>
      </c>
      <c r="D28" s="89" t="s">
        <v>26</v>
      </c>
      <c r="E28" s="89">
        <v>5617</v>
      </c>
      <c r="F28" s="89" t="s">
        <v>443</v>
      </c>
      <c r="G28" s="89">
        <v>0</v>
      </c>
      <c r="H28" s="89" t="s">
        <v>281</v>
      </c>
      <c r="I28" s="89" t="s">
        <v>175</v>
      </c>
      <c r="J28" s="116">
        <v>9694.65</v>
      </c>
      <c r="K28" s="116">
        <v>57719.199999999997</v>
      </c>
      <c r="L28" s="116">
        <v>5595.67</v>
      </c>
      <c r="M28" s="118">
        <v>0</v>
      </c>
      <c r="N28" s="116">
        <v>76.45</v>
      </c>
      <c r="O28" s="116">
        <v>1.1200000000000001</v>
      </c>
    </row>
    <row r="29" spans="2:15">
      <c r="B29" s="59" t="s">
        <v>73</v>
      </c>
      <c r="C29" s="87"/>
      <c r="D29" s="87"/>
      <c r="E29" s="87"/>
      <c r="F29" s="87"/>
      <c r="G29" s="87"/>
      <c r="H29" s="87"/>
      <c r="I29" s="87"/>
      <c r="J29" s="90"/>
      <c r="K29" s="90"/>
      <c r="L29" s="90"/>
      <c r="M29" s="90"/>
      <c r="N29" s="90"/>
      <c r="O29" s="90"/>
    </row>
    <row r="30" spans="2:15">
      <c r="B30" s="119" t="s">
        <v>267</v>
      </c>
      <c r="C30" s="89"/>
      <c r="D30" s="89"/>
      <c r="E30" s="89"/>
      <c r="F30" s="89"/>
      <c r="G30" s="89"/>
      <c r="H30" s="89"/>
      <c r="I30" s="89"/>
      <c r="J30" s="116"/>
      <c r="K30" s="116"/>
      <c r="L30" s="116"/>
      <c r="M30" s="118"/>
      <c r="N30" s="116"/>
      <c r="O30" s="116"/>
    </row>
    <row r="31" spans="2:15">
      <c r="B31" s="113" t="s">
        <v>259</v>
      </c>
      <c r="D31" s="1"/>
      <c r="E31" s="1"/>
    </row>
    <row r="32" spans="2:15">
      <c r="B32" s="113" t="s">
        <v>142</v>
      </c>
      <c r="D32" s="1"/>
      <c r="E32" s="1"/>
    </row>
    <row r="33" spans="2:5">
      <c r="B33" s="113" t="s">
        <v>255</v>
      </c>
      <c r="C33" s="1"/>
      <c r="D33" s="1"/>
      <c r="E33" s="1"/>
    </row>
    <row r="34" spans="2:5">
      <c r="B34" s="113" t="s">
        <v>256</v>
      </c>
      <c r="C34" s="1"/>
      <c r="D34" s="1"/>
      <c r="E34" s="1"/>
    </row>
    <row r="35" spans="2:5">
      <c r="C35" s="1"/>
      <c r="D35" s="1"/>
      <c r="E35" s="1"/>
    </row>
    <row r="36" spans="2:5">
      <c r="C36" s="1"/>
      <c r="D36" s="1"/>
      <c r="E36" s="1"/>
    </row>
    <row r="37" spans="2:5">
      <c r="C37" s="1"/>
      <c r="D37" s="1"/>
      <c r="E37" s="1"/>
    </row>
    <row r="38" spans="2:5">
      <c r="C38" s="1"/>
      <c r="D38" s="1"/>
      <c r="E38" s="1"/>
    </row>
    <row r="39" spans="2:5">
      <c r="C39" s="1"/>
      <c r="D39" s="1"/>
      <c r="E39" s="1"/>
    </row>
    <row r="40" spans="2:5">
      <c r="C40" s="1"/>
      <c r="D40" s="1"/>
      <c r="E40" s="1"/>
    </row>
    <row r="41" spans="2:5">
      <c r="C41" s="1"/>
      <c r="D41" s="1"/>
      <c r="E41" s="1"/>
    </row>
    <row r="42" spans="2:5">
      <c r="C42" s="1"/>
      <c r="D42" s="1"/>
      <c r="E42" s="1"/>
    </row>
    <row r="43" spans="2:5">
      <c r="C43" s="1"/>
      <c r="D43" s="1"/>
      <c r="E43" s="1"/>
    </row>
    <row r="44" spans="2:5">
      <c r="C44" s="1"/>
      <c r="D44" s="1"/>
      <c r="E44" s="1"/>
    </row>
    <row r="45" spans="2:5">
      <c r="C45" s="1"/>
      <c r="D45" s="1"/>
      <c r="E45" s="1"/>
    </row>
    <row r="46" spans="2:5">
      <c r="C46" s="1"/>
      <c r="D46" s="1"/>
      <c r="E46" s="1"/>
    </row>
    <row r="47" spans="2:5">
      <c r="C47" s="1"/>
      <c r="D47" s="1"/>
      <c r="E47" s="1"/>
    </row>
    <row r="48" spans="2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2"/>
      <c r="C307" s="1"/>
      <c r="D307" s="1"/>
      <c r="E307" s="1"/>
    </row>
    <row r="308" spans="2:5">
      <c r="B308" s="32"/>
      <c r="C308" s="1"/>
      <c r="D308" s="1"/>
      <c r="E308" s="1"/>
    </row>
    <row r="309" spans="2:5">
      <c r="B309" s="3"/>
      <c r="C309" s="1"/>
      <c r="D309" s="1"/>
      <c r="E309" s="1"/>
    </row>
  </sheetData>
  <mergeCells count="2">
    <mergeCell ref="B6:O6"/>
    <mergeCell ref="B7:O7"/>
  </mergeCells>
  <phoneticPr fontId="3" type="noConversion"/>
  <dataValidations count="1">
    <dataValidation allowBlank="1" showInputMessage="1" showErrorMessage="1" sqref="A5:XFD11 A24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A1:BH796"/>
  <sheetViews>
    <sheetView rightToLeft="1" topLeftCell="A10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1" t="s">
        <v>276</v>
      </c>
    </row>
    <row r="2" spans="1:60">
      <c r="B2" s="81" t="s">
        <v>277</v>
      </c>
    </row>
    <row r="3" spans="1:60">
      <c r="B3" s="81" t="s">
        <v>278</v>
      </c>
    </row>
    <row r="4" spans="1:60">
      <c r="B4" s="81" t="s">
        <v>279</v>
      </c>
    </row>
    <row r="6" spans="1:60" ht="26.25" customHeight="1">
      <c r="B6" s="143" t="s">
        <v>208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1:60" ht="26.25" customHeight="1">
      <c r="B7" s="143" t="s">
        <v>122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  <c r="BH7" s="3"/>
    </row>
    <row r="8" spans="1:60" s="3" customFormat="1" ht="63">
      <c r="B8" s="20" t="s">
        <v>146</v>
      </c>
      <c r="C8" s="25" t="s">
        <v>48</v>
      </c>
      <c r="D8" s="76" t="s">
        <v>150</v>
      </c>
      <c r="E8" s="76" t="s">
        <v>81</v>
      </c>
      <c r="F8" s="25" t="s">
        <v>131</v>
      </c>
      <c r="G8" s="25" t="s">
        <v>258</v>
      </c>
      <c r="H8" s="25" t="s">
        <v>254</v>
      </c>
      <c r="I8" s="25" t="s">
        <v>75</v>
      </c>
      <c r="J8" s="25" t="s">
        <v>69</v>
      </c>
      <c r="K8" s="48" t="s">
        <v>181</v>
      </c>
      <c r="L8" s="26" t="s">
        <v>183</v>
      </c>
      <c r="BD8" s="1"/>
      <c r="BE8" s="1"/>
    </row>
    <row r="9" spans="1:60" s="3" customFormat="1" ht="25.5">
      <c r="B9" s="15"/>
      <c r="C9" s="16"/>
      <c r="D9" s="16"/>
      <c r="E9" s="16"/>
      <c r="F9" s="16"/>
      <c r="G9" s="16" t="s">
        <v>260</v>
      </c>
      <c r="H9" s="16" t="s">
        <v>76</v>
      </c>
      <c r="I9" s="16" t="s">
        <v>252</v>
      </c>
      <c r="J9" s="16" t="s">
        <v>20</v>
      </c>
      <c r="K9" s="27" t="s">
        <v>20</v>
      </c>
      <c r="L9" s="17" t="s">
        <v>20</v>
      </c>
      <c r="BC9" s="1"/>
      <c r="BD9" s="1"/>
      <c r="BE9" s="1"/>
      <c r="BG9" s="4"/>
    </row>
    <row r="10" spans="1:60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61" t="s">
        <v>6</v>
      </c>
      <c r="J10" s="61" t="s">
        <v>7</v>
      </c>
      <c r="K10" s="63" t="s">
        <v>8</v>
      </c>
      <c r="L10" s="63" t="s">
        <v>9</v>
      </c>
      <c r="BC10" s="1"/>
      <c r="BD10" s="3"/>
      <c r="BE10" s="1"/>
    </row>
    <row r="11" spans="1:60" s="4" customFormat="1" ht="18" customHeight="1">
      <c r="B11" s="56" t="s">
        <v>52</v>
      </c>
      <c r="C11" s="84"/>
      <c r="D11" s="84"/>
      <c r="E11" s="84"/>
      <c r="F11" s="84"/>
      <c r="G11" s="83"/>
      <c r="H11" s="83"/>
      <c r="I11" s="83"/>
      <c r="J11" s="83"/>
      <c r="K11" s="83"/>
      <c r="L11" s="83"/>
      <c r="BC11" s="1"/>
      <c r="BD11" s="3"/>
      <c r="BE11" s="1"/>
      <c r="BG11" s="1"/>
    </row>
    <row r="12" spans="1:60" customFormat="1" ht="18" customHeight="1">
      <c r="B12" s="59" t="s">
        <v>500</v>
      </c>
      <c r="C12" s="87"/>
      <c r="D12" s="87"/>
      <c r="E12" s="87"/>
      <c r="F12" s="87"/>
      <c r="G12" s="90"/>
      <c r="H12" s="90"/>
      <c r="I12" s="90"/>
      <c r="J12" s="90"/>
      <c r="K12" s="90"/>
      <c r="L12" s="90"/>
    </row>
    <row r="13" spans="1:60" customFormat="1" ht="15.75">
      <c r="B13" s="66" t="s">
        <v>267</v>
      </c>
      <c r="C13" s="89"/>
      <c r="D13" s="89"/>
      <c r="E13" s="89"/>
      <c r="F13" s="89"/>
      <c r="G13" s="116"/>
      <c r="H13" s="116"/>
      <c r="I13" s="116"/>
      <c r="J13" s="116"/>
      <c r="K13" s="116"/>
      <c r="L13" s="116"/>
    </row>
    <row r="14" spans="1:60" customFormat="1" ht="15.75">
      <c r="B14" s="59" t="s">
        <v>244</v>
      </c>
      <c r="C14" s="87"/>
      <c r="D14" s="87"/>
      <c r="E14" s="87"/>
      <c r="F14" s="87"/>
      <c r="G14" s="90"/>
      <c r="H14" s="90"/>
      <c r="I14" s="90"/>
      <c r="J14" s="90"/>
      <c r="K14" s="90"/>
      <c r="L14" s="90"/>
    </row>
    <row r="15" spans="1:60" customFormat="1" ht="15.75">
      <c r="B15" s="120" t="s">
        <v>267</v>
      </c>
      <c r="C15" s="89"/>
      <c r="D15" s="89"/>
      <c r="E15" s="89"/>
      <c r="F15" s="89"/>
      <c r="G15" s="116"/>
      <c r="H15" s="116"/>
      <c r="I15" s="116"/>
      <c r="J15" s="116"/>
      <c r="K15" s="116"/>
      <c r="L15" s="116"/>
    </row>
    <row r="16" spans="1:60" customFormat="1">
      <c r="A16" s="1"/>
      <c r="B16" s="113" t="s">
        <v>259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3" t="s">
        <v>142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3" t="s">
        <v>255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3" t="s">
        <v>256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 ht="12.75"/>
    <row r="21" spans="1:12" customFormat="1" ht="12.75"/>
    <row r="22" spans="1:12" customFormat="1" ht="12.75"/>
    <row r="23" spans="1:12" customFormat="1" ht="12.75"/>
    <row r="24" spans="1:12">
      <c r="D24" s="1"/>
      <c r="E24" s="1"/>
    </row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24:XFD1048576 A16:L1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46656d4-8850-49b3-aebd-68bd05f7f43d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Company>OZAR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Vadim Podoliak</dc:creator>
  <cp:lastModifiedBy>Miri Atias</cp:lastModifiedBy>
  <cp:lastPrinted>2019-02-21T06:19:42Z</cp:lastPrinted>
  <dcterms:created xsi:type="dcterms:W3CDTF">2005-07-19T07:39:38Z</dcterms:created>
  <dcterms:modified xsi:type="dcterms:W3CDTF">2019-02-21T06:21:42Z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