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firstSheet="2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קונצרני'!$B$1:$U$63</definedName>
    <definedName name="_xlnm.Print_Area" localSheetId="9">אופציות!$B$1:$L$36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השקעה'!$B$1:$K$36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מניות!$B$1:$O$74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ממשלתיות'!$B$1:$R$39</definedName>
    <definedName name="_xlnm.Print_Area" localSheetId="3">'תעודות חוב מסחריות '!$B$6:$U$29</definedName>
    <definedName name="_xlnm.Print_Area" localSheetId="6">'תעודות סל'!$B$1:$N$62</definedName>
  </definedNames>
  <calcPr calcId="152511"/>
</workbook>
</file>

<file path=xl/calcChain.xml><?xml version="1.0" encoding="utf-8"?>
<calcChain xmlns="http://schemas.openxmlformats.org/spreadsheetml/2006/main">
  <c r="C10" i="84" l="1"/>
  <c r="K13" i="58"/>
  <c r="L14" i="58"/>
  <c r="L15" i="58"/>
  <c r="L16" i="58"/>
  <c r="L17" i="58"/>
  <c r="L18" i="58"/>
  <c r="L19" i="58"/>
  <c r="L13" i="58"/>
  <c r="K19" i="58"/>
  <c r="K18" i="58"/>
  <c r="K17" i="58"/>
  <c r="K16" i="58"/>
  <c r="K15" i="58"/>
  <c r="K14" i="58"/>
  <c r="D16" i="88" l="1"/>
  <c r="D27" i="8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C16" i="88"/>
  <c r="D15" i="88"/>
  <c r="C15" i="88"/>
  <c r="D14" i="88"/>
  <c r="C14" i="88"/>
  <c r="D13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<sst xmlns="http://schemas.openxmlformats.org/spreadsheetml/2006/main" count="2527" uniqueCount="557">
  <si>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</si>
  <si>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</si>
  <si>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</si>
  <si>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</si>
  <si>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</si>
  <si>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</si>
  <si>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</si>
  <si>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</si>
  <si>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</si>
  <si>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</si>
  <si>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</si>
  <si>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</si>
  <si>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</si>
  <si>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</si>
  <si>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</si>
  <si>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</si>
  <si>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</si>
  <si>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</si>
  <si>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</si>
  <si>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</si>
  <si>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</si>
  <si>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</si>
  <si>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</si>
  <si>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</si>
  <si>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</si>
  <si>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</si>
  <si>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</si>
  <si>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</si>
  <si>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</si>
  <si>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</si>
  <si>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</si>
  <si>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</si>
  <si>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</si>
  <si>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</si>
  <si>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</si>
  <si>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</si>
  <si>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</si>
  <si>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</si>
  <si>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</si>
  <si>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</si>
  <si>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</si>
  <si>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</si>
  <si>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</si>
  <si>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</si>
  <si>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</si>
  <si>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</si>
  <si>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</si>
  <si>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</si>
  <si>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</si>
  <si>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</si>
  <si>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</si>
  <si>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</si>
  <si>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</si>
  <si>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</si>
  <si>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</si>
  <si>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</si>
  <si>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</si>
  <si>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</si>
  <si>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</si>
  <si>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</si>
  <si>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</si>
  <si>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</si>
  <si>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</si>
  <si>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</si>
  <si>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</si>
  <si>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</si>
  <si>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</si>
  <si>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</si>
  <si>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</si>
  <si>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</si>
  <si>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</si>
  <si>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</si>
  <si>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</si>
  <si>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</si>
  <si>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</si>
  <si>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</si>
  <si>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</si>
  <si>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</si>
  <si>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</si>
  <si>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</si>
  <si>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</si>
  <si>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</si>
  <si>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</si>
  <si>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</si>
  <si>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</si>
  <si>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</si>
  <si>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</si>
  <si>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</si>
  <si>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</si>
  <si>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</si>
  <si>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</si>
  <si>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</si>
  <si>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</si>
  <si>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</si>
  <si>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</si>
  <si>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</si>
  <si>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</si>
  <si>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</si>
  <si>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</si>
  <si>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</si>
  <si>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</si>
  <si>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</si>
  <si>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</si>
  <si>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</si>
  <si>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</si>
  <si>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</si>
  <si>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</si>
  <si>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</si>
  <si>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</si>
  <si>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</si>
  <si>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</si>
  <si>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</si>
  <si>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</si>
  <si>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</si>
  <si>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</si>
  <si>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</si>
  <si>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</si>
  <si>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</si>
  <si>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</si>
  <si>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</si>
  <si>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</si>
  <si>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</si>
  <si>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</si>
  <si>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</si>
  <si>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</si>
  <si>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</si>
  <si>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</si>
  <si>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</si>
  <si>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</si>
  <si>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</si>
  <si>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</si>
  <si>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</si>
  <si>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</si>
  <si>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</si>
  <si>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</si>
  <si>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</si>
  <si>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</si>
  <si>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</si>
  <si>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</si>
  <si>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</si>
  <si>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</si>
  <si>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</si>
  <si>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</si>
  <si>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</si>
  <si>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</si>
  <si>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</si>
  <si>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</si>
  <si>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</si>
  <si>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</si>
  <si>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</si>
  <si>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</si>
  <si>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</si>
  <si>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</si>
  <si>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</si>
  <si>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</si>
  <si>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</si>
  <si>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</si>
  <si>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</si>
  <si>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</si>
  <si>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</si>
  <si>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</si>
  <si>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</si>
  <si>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</si>
  <si>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</si>
  <si>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</si>
  <si>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</si>
  <si>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</si>
  <si>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</si>
  <si>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</si>
  <si>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</si>
  <si>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</si>
  <si>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</si>
  <si>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</si>
  <si>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</si>
  <si>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</si>
  <si>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</si>
  <si>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</si>
  <si>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</si>
  <si>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</si>
  <si>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</si>
  <si>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</si>
  <si>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</si>
  <si>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</si>
  <si>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</si>
  <si>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</si>
  <si>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</si>
  <si>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</si>
  <si>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</si>
  <si>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</si>
  <si>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</si>
  <si>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</si>
  <si>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</si>
  <si>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</si>
  <si>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</si>
  <si>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</si>
  <si>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</si>
  <si>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</si>
  <si>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</si>
  <si>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</si>
  <si>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</si>
  <si>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</si>
  <si>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</si>
  <si>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</si>
  <si>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</si>
  <si>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</si>
  <si>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</si>
  <si>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</si>
  <si>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</si>
  <si>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</si>
  <si>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</si>
  <si>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</si>
  <si>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</si>
  <si>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</si>
  <si>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</si>
  <si>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</si>
  <si>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</si>
  <si>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</si>
  <si>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</si>
  <si>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</si>
  <si>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</si>
  <si>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</si>
  <si>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</si>
  <si>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</si>
  <si>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</si>
  <si>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</si>
  <si>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</si>
  <si>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</si>
  <si>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</si>
  <si>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</si>
  <si>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</si>
  <si>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</si>
  <si>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</si>
  <si>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</si>
  <si>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</si>
  <si>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</si>
  <si>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</si>
  <si>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</si>
  <si>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</si>
  <si>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</si>
  <si>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</si>
  <si>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</si>
  <si>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</si>
  <si>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</si>
  <si>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</si>
  <si>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</si>
  <si>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</si>
  <si>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</si>
  <si>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</si>
  <si>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</si>
  <si>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</si>
  <si>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</si>
  <si>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</si>
  <si>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</si>
  <si>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</si>
  <si>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</si>
  <si>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</si>
  <si>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</si>
  <si>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</si>
  <si>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</si>
  <si>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</si>
  <si>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</si>
  <si>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</si>
  <si>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</si>
  <si>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</si>
  <si>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</si>
  <si>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</si>
  <si>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</si>
  <si>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</si>
  <si>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</si>
  <si>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</si>
  <si>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</si>
  <si>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</si>
  <si>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</si>
  <si>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</si>
  <si>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</si>
  <si>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</si>
  <si>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</si>
  <si>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</si>
  <si>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</si>
  <si>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</si>
  <si>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</si>
  <si>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</si>
  <si>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</si>
  <si>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</si>
  <si>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</si>
  <si>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922                                    </t>
  </si>
  <si>
    <t xml:space="preserve">ממשל שקלית 0120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</si>
  <si>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</si>
  <si>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</si>
  <si>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</si>
  <si>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</si>
  <si>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</si>
  <si>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</si>
  <si>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</si>
  <si>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</si>
  <si>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</si>
  <si>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</si>
  <si>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</si>
  <si>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</si>
  <si>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</si>
  <si>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</si>
  <si>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</si>
  <si>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</si>
  <si>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</si>
  <si>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</si>
  <si>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</si>
  <si>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</si>
  <si>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</si>
  <si>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</si>
  <si>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</si>
  <si>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</si>
  <si>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</si>
  <si>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</si>
  <si>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</si>
  <si>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</si>
  <si>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ilA+</t>
  </si>
  <si>
    <t xml:space="preserve">רבוע כחול נדל"ן ה'                                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</si>
  <si>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</si>
  <si>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</si>
  <si>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</si>
  <si>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</si>
  <si>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</si>
  <si>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</si>
  <si>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</si>
  <si>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</si>
  <si>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</si>
  <si>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</si>
  <si>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</si>
  <si>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</si>
  <si>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</si>
  <si>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</si>
  <si>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</si>
  <si>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</si>
  <si>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</si>
  <si>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</si>
  <si>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</si>
  <si>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</si>
  <si>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אשדר ה'                                           </t>
  </si>
  <si>
    <t>A</t>
  </si>
  <si>
    <t xml:space="preserve">בתי זיקוק ה'                                      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</si>
  <si>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</si>
  <si>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</si>
  <si>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</si>
  <si>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</si>
  <si>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</si>
  <si>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</si>
  <si>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</si>
  <si>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</si>
  <si>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</si>
  <si>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</si>
  <si>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</si>
  <si>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</si>
  <si>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</si>
  <si>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</si>
  <si>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</si>
  <si>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</si>
  <si>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</si>
  <si>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</si>
  <si>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</si>
  <si>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</si>
  <si>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</si>
  <si>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</si>
  <si>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</si>
  <si>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</si>
  <si>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</si>
  <si>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</si>
  <si>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</si>
  <si>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</si>
  <si>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</si>
  <si>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</si>
  <si>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</si>
  <si>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</si>
  <si>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</si>
  <si>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</si>
  <si>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</si>
  <si>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</si>
  <si>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</si>
  <si>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</si>
  <si>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</si>
  <si>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</si>
  <si>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</si>
  <si>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</si>
  <si>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</si>
  <si>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</si>
  <si>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</si>
  <si>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</si>
  <si>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</si>
  <si>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</si>
  <si>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</si>
  <si>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</si>
  <si>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</si>
  <si>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</si>
  <si>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</si>
  <si>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</si>
  <si>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</si>
  <si>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</si>
  <si>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MCD-מקדונלס                                       </t>
  </si>
  <si>
    <t>US5801351017</t>
  </si>
  <si>
    <t>Consumer Services</t>
  </si>
  <si>
    <t xml:space="preserve">STARBUCKS CORP-SBUX                               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</si>
  <si>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</si>
  <si>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</si>
  <si>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</si>
  <si>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</si>
  <si>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</si>
  <si>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</si>
  <si>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</si>
  <si>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</si>
  <si>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</si>
  <si>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</si>
  <si>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</si>
  <si>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</si>
  <si>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</si>
  <si>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</si>
  <si>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</si>
  <si>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</si>
  <si>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</si>
  <si>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</si>
  <si>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</si>
  <si>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</si>
  <si>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</si>
  <si>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</si>
  <si>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</si>
  <si>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</si>
  <si>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</si>
  <si>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</si>
  <si>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</si>
  <si>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</si>
  <si>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</si>
  <si>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</si>
  <si>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</si>
  <si>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</si>
  <si>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</si>
  <si>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</si>
  <si>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</si>
  <si>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</si>
  <si>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</si>
  <si>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</si>
  <si>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</si>
  <si>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</si>
  <si>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</si>
  <si>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</si>
  <si>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</si>
  <si>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</si>
  <si>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</si>
  <si>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</si>
  <si>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</si>
  <si>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</si>
  <si>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</si>
  <si>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</si>
  <si>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</si>
  <si>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</si>
  <si>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</si>
  <si>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</si>
  <si>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</si>
  <si>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</si>
  <si>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</si>
  <si>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</si>
  <si>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</si>
  <si>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</si>
  <si>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</si>
  <si>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</si>
  <si>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</si>
  <si>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</si>
  <si>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</si>
  <si>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</si>
  <si>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</si>
  <si>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</si>
  <si>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</si>
  <si>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TRUST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</si>
  <si>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</si>
  <si>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</si>
  <si>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</si>
  <si>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</si>
  <si>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</si>
  <si>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</si>
  <si>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</si>
  <si>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</si>
  <si>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</si>
  <si>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</si>
  <si>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</si>
  <si>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</si>
  <si>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</si>
  <si>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</si>
  <si>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</si>
  <si>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</si>
  <si>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</si>
  <si>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</si>
  <si>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</si>
  <si>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</si>
  <si>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</si>
  <si>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</si>
  <si>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</si>
  <si>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</si>
  <si>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</si>
  <si>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</si>
  <si>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</si>
  <si>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</si>
  <si>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</si>
  <si>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</si>
  <si>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</si>
  <si>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</si>
  <si>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</si>
  <si>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</si>
  <si>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 US-12/07/19-C375                               </t>
  </si>
  <si>
    <t>ל.ר.</t>
  </si>
  <si>
    <t xml:space="preserve">NVDA 07-05-19-C160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</si>
  <si>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</si>
  <si>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</si>
  <si>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</si>
  <si>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</si>
  <si>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</si>
  <si>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</si>
  <si>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</si>
  <si>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</si>
  <si>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</si>
  <si>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</si>
  <si>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</si>
  <si>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</si>
  <si>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</si>
  <si>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</si>
  <si>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</si>
  <si>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</si>
  <si>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</si>
  <si>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</si>
  <si>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</si>
  <si>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</si>
  <si>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</si>
  <si>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</si>
  <si>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</si>
  <si>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</si>
  <si>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FW3.553-10/07/19                                  </t>
  </si>
  <si>
    <t xml:space="preserve">FW3.5636-21/08/19                                 </t>
  </si>
  <si>
    <t xml:space="preserve">FW3.5688-12/09/19                                 </t>
  </si>
  <si>
    <t xml:space="preserve">FW4.0653-12/09/19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</si>
  <si>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</si>
  <si>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</si>
  <si>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</si>
  <si>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</si>
  <si>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</si>
  <si>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</si>
  <si>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</si>
  <si>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</si>
  <si>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</si>
  <si>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US8552441094</t>
  </si>
  <si>
    <t>נכס א'</t>
  </si>
  <si>
    <t>נכס ב'</t>
  </si>
  <si>
    <t>השכרה</t>
  </si>
  <si>
    <t>החשמונאים 88 תל אביב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</si>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</sst>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4" fontId="23" fillId="2" borderId="27" xfId="0" applyNumberFormat="1" applyFont="1" applyFill="1" applyBorder="1" applyAlignment="1">
      <alignment vertical="center"/>
    </xf>
    <xf numFmtId="4" fontId="23" fillId="3" borderId="27" xfId="0" applyNumberFormat="1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vertical="center"/>
    </xf>
    <xf numFmtId="10" fontId="1" fillId="0" borderId="27" xfId="0" applyNumberFormat="1" applyFont="1" applyFill="1" applyBorder="1" applyAlignment="1">
      <alignment horizontal="right" vertical="center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D47" sqref="D4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9" t="s">
        <v>191</v>
      </c>
      <c r="C6" s="130"/>
      <c r="D6" s="131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73657.86</v>
      </c>
      <c r="D11" s="108">
        <f>מזומנים!L10</f>
        <v>14.2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108936.7</v>
      </c>
      <c r="D13" s="108">
        <f>'תעודות התחייבות ממשלתיות'!R11</f>
        <v>21.01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74232.350000000006</v>
      </c>
      <c r="D15" s="108">
        <f>'אג"ח קונצרני'!U11</f>
        <v>14.31</v>
      </c>
    </row>
    <row r="16" spans="1:36">
      <c r="A16" s="34" t="s">
        <v>159</v>
      </c>
      <c r="B16" s="71" t="s">
        <v>98</v>
      </c>
      <c r="C16" s="106">
        <f>מניות!L11</f>
        <v>136628.62</v>
      </c>
      <c r="D16" s="108">
        <f>מניות!O11</f>
        <v>26.34</v>
      </c>
    </row>
    <row r="17" spans="1:4">
      <c r="A17" s="34" t="s">
        <v>159</v>
      </c>
      <c r="B17" s="71" t="s">
        <v>99</v>
      </c>
      <c r="C17" s="106">
        <f>'תעודות סל'!K11</f>
        <v>94986.66</v>
      </c>
      <c r="D17" s="108">
        <f>'תעודות סל'!N11</f>
        <v>18.32</v>
      </c>
    </row>
    <row r="18" spans="1:4">
      <c r="A18" s="34" t="s">
        <v>159</v>
      </c>
      <c r="B18" s="71" t="s">
        <v>100</v>
      </c>
      <c r="C18" s="106">
        <f>'קרנות נאמנות'!L11</f>
        <v>5742.28</v>
      </c>
      <c r="D18" s="108">
        <f>'קרנות נאמנות'!O11</f>
        <v>1.1100000000000001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-31.79</v>
      </c>
      <c r="D20" s="108">
        <f>אופציות!L11</f>
        <v>-0.01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1716.51</v>
      </c>
      <c r="D26" s="108">
        <f>'לא סחיר - אג"ח קונצרני'!S11</f>
        <v>0.33</v>
      </c>
    </row>
    <row r="27" spans="1:4">
      <c r="A27" s="34" t="s">
        <v>159</v>
      </c>
      <c r="B27" s="71" t="s">
        <v>107</v>
      </c>
      <c r="C27" s="106">
        <f>'לא סחיר - מניות'!J11</f>
        <v>35.57</v>
      </c>
      <c r="D27" s="108">
        <f>'לא סחיר - מניות'!M11</f>
        <v>0.01</v>
      </c>
    </row>
    <row r="28" spans="1:4">
      <c r="A28" s="34" t="s">
        <v>159</v>
      </c>
      <c r="B28" s="71" t="s">
        <v>108</v>
      </c>
      <c r="C28" s="106">
        <f>'לא סחיר - קרנות השקעה'!H11</f>
        <v>11767.55</v>
      </c>
      <c r="D28" s="108">
        <f>'לא סחיר - קרנות השקעה'!K11</f>
        <v>2.27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183.01</v>
      </c>
      <c r="D31" s="108">
        <f>'לא סחיר - חוזים עתידיים'!K11</f>
        <v>0.04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9084.67</v>
      </c>
      <c r="D33" s="108">
        <f>הלוואות!Q10</f>
        <v>1.75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1633.88</v>
      </c>
      <c r="D35" s="108">
        <f>'זכויות מקרקעין'!I10</f>
        <v>0.32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518573.87000000011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200</v>
      </c>
      <c r="C43" s="106">
        <f>'יתרת התחייבות להשקעה'!C10</f>
        <v>3520.35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540</v>
      </c>
      <c r="D47" s="128">
        <v>3.5659999999999998</v>
      </c>
      <c r="G47" s="55"/>
    </row>
    <row r="48" spans="1:7">
      <c r="C48" s="107" t="s">
        <v>541</v>
      </c>
      <c r="D48" s="128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view="pageBreakPreview" zoomScale="85" zoomScaleNormal="100" zoomScaleSheetLayoutView="85" workbookViewId="0">
      <selection activeCell="B13" sqref="B13:L1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32" t="s">
        <v>205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73657.86</v>
      </c>
      <c r="K10" s="83"/>
      <c r="L10" s="83">
        <v>14.2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73657.86</v>
      </c>
      <c r="K11" s="90"/>
      <c r="L11" s="90">
        <v>14.2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1545.62</v>
      </c>
      <c r="K12" s="90"/>
      <c r="L12" s="90">
        <v>0.3</v>
      </c>
    </row>
    <row r="13" spans="2:13" customFormat="1" ht="15.75">
      <c r="B13" s="58" t="s">
        <v>549</v>
      </c>
      <c r="C13" s="88">
        <v>9020003</v>
      </c>
      <c r="D13" s="88">
        <v>10</v>
      </c>
      <c r="E13" s="89" t="s">
        <v>296</v>
      </c>
      <c r="F13" s="88" t="s">
        <v>297</v>
      </c>
      <c r="G13" s="88" t="s">
        <v>174</v>
      </c>
      <c r="H13" s="91">
        <v>0</v>
      </c>
      <c r="I13" s="91">
        <v>0</v>
      </c>
      <c r="J13" s="91">
        <v>412.09</v>
      </c>
      <c r="K13" s="91">
        <f>J13*100/$J$10</f>
        <v>0.55946507270235657</v>
      </c>
      <c r="L13" s="91">
        <f>J13*100/518573.87</f>
        <v>7.9466017059440341E-2</v>
      </c>
    </row>
    <row r="14" spans="2:13" customFormat="1" ht="15.75">
      <c r="B14" s="58" t="s">
        <v>550</v>
      </c>
      <c r="C14" s="88">
        <v>9020008</v>
      </c>
      <c r="D14" s="88">
        <v>12</v>
      </c>
      <c r="E14" s="89" t="s">
        <v>296</v>
      </c>
      <c r="F14" s="88" t="s">
        <v>297</v>
      </c>
      <c r="G14" s="88" t="s">
        <v>174</v>
      </c>
      <c r="H14" s="91">
        <v>0</v>
      </c>
      <c r="I14" s="91">
        <v>0</v>
      </c>
      <c r="J14" s="91">
        <v>12.22</v>
      </c>
      <c r="K14" s="91">
        <f t="shared" ref="K14:K17" si="0">J14*100/$J$10</f>
        <v>1.6590218613465012E-2</v>
      </c>
      <c r="L14" s="91">
        <f t="shared" ref="L14:L19" si="1">J14*100/518573.87</f>
        <v>2.356462735000512E-3</v>
      </c>
    </row>
    <row r="15" spans="2:13" customFormat="1" ht="15.75">
      <c r="B15" s="58" t="s">
        <v>551</v>
      </c>
      <c r="C15" s="88">
        <v>9020009</v>
      </c>
      <c r="D15" s="88">
        <v>31</v>
      </c>
      <c r="E15" s="89" t="s">
        <v>552</v>
      </c>
      <c r="F15" s="88" t="s">
        <v>297</v>
      </c>
      <c r="G15" s="88" t="s">
        <v>174</v>
      </c>
      <c r="H15" s="91">
        <v>0</v>
      </c>
      <c r="I15" s="91">
        <v>0</v>
      </c>
      <c r="J15" s="91">
        <v>5.58</v>
      </c>
      <c r="K15" s="91">
        <f t="shared" si="0"/>
        <v>7.57556627357895E-3</v>
      </c>
      <c r="L15" s="91">
        <f t="shared" si="1"/>
        <v>1.0760279919233109E-3</v>
      </c>
    </row>
    <row r="16" spans="2:13" customFormat="1" ht="15.75">
      <c r="B16" s="58" t="s">
        <v>551</v>
      </c>
      <c r="C16" s="88">
        <v>9020014</v>
      </c>
      <c r="D16" s="88">
        <v>31</v>
      </c>
      <c r="E16" s="89" t="s">
        <v>552</v>
      </c>
      <c r="F16" s="88" t="s">
        <v>297</v>
      </c>
      <c r="G16" s="88" t="s">
        <v>174</v>
      </c>
      <c r="H16" s="91">
        <v>0</v>
      </c>
      <c r="I16" s="91">
        <v>0</v>
      </c>
      <c r="J16" s="91">
        <v>1075.28</v>
      </c>
      <c r="K16" s="91">
        <f t="shared" si="0"/>
        <v>1.4598306277157658</v>
      </c>
      <c r="L16" s="91">
        <f t="shared" si="1"/>
        <v>0.20735329375542969</v>
      </c>
    </row>
    <row r="17" spans="2:12" customFormat="1" ht="15.75">
      <c r="B17" s="58" t="s">
        <v>553</v>
      </c>
      <c r="C17" s="88">
        <v>9020012</v>
      </c>
      <c r="D17" s="88">
        <v>20</v>
      </c>
      <c r="E17" s="89" t="s">
        <v>296</v>
      </c>
      <c r="F17" s="88" t="s">
        <v>297</v>
      </c>
      <c r="G17" s="88" t="s">
        <v>174</v>
      </c>
      <c r="H17" s="91">
        <v>0</v>
      </c>
      <c r="I17" s="91">
        <v>0</v>
      </c>
      <c r="J17" s="91">
        <v>34.46</v>
      </c>
      <c r="K17" s="91">
        <f t="shared" si="0"/>
        <v>4.6783873438625556E-2</v>
      </c>
      <c r="L17" s="91">
        <f t="shared" si="1"/>
        <v>6.645147778078367E-3</v>
      </c>
    </row>
    <row r="18" spans="2:12" customFormat="1" ht="15.75">
      <c r="B18" s="58" t="s">
        <v>554</v>
      </c>
      <c r="C18" s="88">
        <v>9010005</v>
      </c>
      <c r="D18" s="88">
        <v>570009449</v>
      </c>
      <c r="E18" s="88">
        <v>0</v>
      </c>
      <c r="F18" s="88" t="s">
        <v>281</v>
      </c>
      <c r="G18" s="88" t="s">
        <v>174</v>
      </c>
      <c r="H18" s="91">
        <v>0</v>
      </c>
      <c r="I18" s="91">
        <v>0</v>
      </c>
      <c r="J18" s="91">
        <v>6</v>
      </c>
      <c r="K18" s="91">
        <f>J18*100/$J$10</f>
        <v>8.1457701866440319E-3</v>
      </c>
      <c r="L18" s="91">
        <f t="shared" si="1"/>
        <v>1.1570193461540976E-3</v>
      </c>
    </row>
    <row r="19" spans="2:12" customFormat="1" ht="15.75">
      <c r="B19" s="58" t="s">
        <v>555</v>
      </c>
      <c r="C19" s="88">
        <v>9020002</v>
      </c>
      <c r="D19" s="88">
        <v>512199381</v>
      </c>
      <c r="E19" s="88">
        <v>0</v>
      </c>
      <c r="F19" s="88" t="s">
        <v>281</v>
      </c>
      <c r="G19" s="88" t="s">
        <v>174</v>
      </c>
      <c r="H19" s="91">
        <v>0</v>
      </c>
      <c r="I19" s="91">
        <v>0</v>
      </c>
      <c r="J19" s="91">
        <v>0</v>
      </c>
      <c r="K19" s="91">
        <f>J19*100/$J$10</f>
        <v>0</v>
      </c>
      <c r="L19" s="91">
        <f t="shared" si="1"/>
        <v>0</v>
      </c>
    </row>
    <row r="20" spans="2:12" customFormat="1" ht="15.75">
      <c r="B20" s="57" t="s">
        <v>267</v>
      </c>
      <c r="C20" s="87"/>
      <c r="D20" s="87"/>
      <c r="E20" s="87"/>
      <c r="F20" s="87"/>
      <c r="G20" s="87"/>
      <c r="H20" s="90"/>
      <c r="I20" s="90"/>
      <c r="J20" s="90">
        <v>17038.21</v>
      </c>
      <c r="K20" s="90"/>
      <c r="L20" s="90">
        <v>3.29</v>
      </c>
    </row>
    <row r="21" spans="2:12" customFormat="1" ht="15.75">
      <c r="B21" s="58" t="s">
        <v>268</v>
      </c>
      <c r="C21" s="88">
        <v>10</v>
      </c>
      <c r="D21" s="88">
        <v>512199381</v>
      </c>
      <c r="E21" s="88">
        <v>0</v>
      </c>
      <c r="F21" s="88" t="s">
        <v>281</v>
      </c>
      <c r="G21" s="88" t="s">
        <v>173</v>
      </c>
      <c r="H21" s="91">
        <v>0</v>
      </c>
      <c r="I21" s="91">
        <v>0</v>
      </c>
      <c r="J21" s="91">
        <v>805.4</v>
      </c>
      <c r="K21" s="91">
        <v>1.0900000000000001</v>
      </c>
      <c r="L21" s="91">
        <v>0.16</v>
      </c>
    </row>
    <row r="22" spans="2:12" customFormat="1" ht="15.75">
      <c r="B22" s="58" t="s">
        <v>556</v>
      </c>
      <c r="C22" s="88">
        <v>1</v>
      </c>
      <c r="D22" s="88">
        <v>512199381</v>
      </c>
      <c r="E22" s="88">
        <v>0</v>
      </c>
      <c r="F22" s="88" t="s">
        <v>281</v>
      </c>
      <c r="G22" s="88" t="s">
        <v>173</v>
      </c>
      <c r="H22" s="91">
        <v>0</v>
      </c>
      <c r="I22" s="91">
        <v>0</v>
      </c>
      <c r="J22" s="91">
        <v>16232.81</v>
      </c>
      <c r="K22" s="91">
        <v>22.04</v>
      </c>
      <c r="L22" s="91">
        <v>3.13</v>
      </c>
    </row>
    <row r="23" spans="2:12" customFormat="1" ht="15.75">
      <c r="B23" s="57" t="s">
        <v>269</v>
      </c>
      <c r="C23" s="87"/>
      <c r="D23" s="87"/>
      <c r="E23" s="87"/>
      <c r="F23" s="87"/>
      <c r="G23" s="87"/>
      <c r="H23" s="90"/>
      <c r="I23" s="90"/>
      <c r="J23" s="90">
        <v>43773.21</v>
      </c>
      <c r="K23" s="90"/>
      <c r="L23" s="90">
        <v>8.44</v>
      </c>
    </row>
    <row r="24" spans="2:12" customFormat="1" ht="15.75">
      <c r="B24" s="58" t="s">
        <v>270</v>
      </c>
      <c r="C24" s="88">
        <v>11</v>
      </c>
      <c r="D24" s="88">
        <v>512199381</v>
      </c>
      <c r="E24" s="88">
        <v>0</v>
      </c>
      <c r="F24" s="88" t="s">
        <v>281</v>
      </c>
      <c r="G24" s="88" t="s">
        <v>174</v>
      </c>
      <c r="H24" s="91">
        <v>0</v>
      </c>
      <c r="I24" s="91">
        <v>0</v>
      </c>
      <c r="J24" s="91">
        <v>43773.21</v>
      </c>
      <c r="K24" s="91">
        <v>59.43</v>
      </c>
      <c r="L24" s="91">
        <v>8.44</v>
      </c>
    </row>
    <row r="25" spans="2:12" customFormat="1" ht="15.75">
      <c r="B25" s="57" t="s">
        <v>271</v>
      </c>
      <c r="C25" s="87"/>
      <c r="D25" s="87"/>
      <c r="E25" s="87"/>
      <c r="F25" s="87"/>
      <c r="G25" s="87"/>
      <c r="H25" s="90"/>
      <c r="I25" s="90"/>
      <c r="J25" s="90">
        <v>11300.82</v>
      </c>
      <c r="K25" s="90"/>
      <c r="L25" s="90">
        <v>2.1800000000000002</v>
      </c>
    </row>
    <row r="26" spans="2:12" customFormat="1" ht="15.75">
      <c r="B26" s="58" t="s">
        <v>272</v>
      </c>
      <c r="C26" s="88">
        <v>40</v>
      </c>
      <c r="D26" s="88">
        <v>20</v>
      </c>
      <c r="E26" s="89" t="s">
        <v>296</v>
      </c>
      <c r="F26" s="88" t="s">
        <v>297</v>
      </c>
      <c r="G26" s="88" t="s">
        <v>174</v>
      </c>
      <c r="H26" s="91">
        <v>0</v>
      </c>
      <c r="I26" s="91">
        <v>0</v>
      </c>
      <c r="J26" s="91">
        <v>11300.82</v>
      </c>
      <c r="K26" s="91">
        <v>15.34</v>
      </c>
      <c r="L26" s="91">
        <v>2.1800000000000002</v>
      </c>
    </row>
    <row r="27" spans="2:12" customFormat="1" ht="15.75">
      <c r="B27" s="57" t="s">
        <v>273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266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274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275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266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240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7" t="s">
        <v>267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8" t="s">
        <v>266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 ht="15.75">
      <c r="B36" s="57" t="s">
        <v>275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114" t="s">
        <v>266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>
      <c r="A38" s="1"/>
      <c r="B38" s="113" t="s">
        <v>258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7" workbookViewId="0">
      <selection activeCell="B1" sqref="B1:R39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.85546875" style="1" customWidth="1"/>
    <col min="12" max="12" width="18.5703125" style="1" customWidth="1"/>
    <col min="13" max="13" width="9.85546875" style="1" customWidth="1"/>
    <col min="14" max="14" width="10.28515625" style="1" bestFit="1" customWidth="1"/>
    <col min="15" max="15" width="1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5" t="s">
        <v>206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116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2.82</v>
      </c>
      <c r="I11" s="84"/>
      <c r="J11" s="83"/>
      <c r="K11" s="83">
        <v>0.34</v>
      </c>
      <c r="L11" s="83">
        <v>98850696</v>
      </c>
      <c r="M11" s="83"/>
      <c r="N11" s="83"/>
      <c r="O11" s="83">
        <v>108936.7</v>
      </c>
      <c r="P11" s="83"/>
      <c r="Q11" s="83"/>
      <c r="R11" s="83">
        <v>21.01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2.82</v>
      </c>
      <c r="I12" s="87"/>
      <c r="J12" s="90"/>
      <c r="K12" s="90">
        <v>0.34</v>
      </c>
      <c r="L12" s="90">
        <v>98850696</v>
      </c>
      <c r="M12" s="90"/>
      <c r="N12" s="90"/>
      <c r="O12" s="90">
        <v>108936.7</v>
      </c>
      <c r="P12" s="90"/>
      <c r="Q12" s="90"/>
      <c r="R12" s="90">
        <v>21.01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2.96</v>
      </c>
      <c r="I13" s="87"/>
      <c r="J13" s="90"/>
      <c r="K13" s="90">
        <v>-0.18</v>
      </c>
      <c r="L13" s="90">
        <v>28300667</v>
      </c>
      <c r="M13" s="90"/>
      <c r="N13" s="90"/>
      <c r="O13" s="90">
        <v>34068.22</v>
      </c>
      <c r="P13" s="90"/>
      <c r="Q13" s="90"/>
      <c r="R13" s="90">
        <v>6.57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1.97</v>
      </c>
      <c r="I14" s="88" t="s">
        <v>174</v>
      </c>
      <c r="J14" s="91">
        <v>4</v>
      </c>
      <c r="K14" s="91">
        <v>-0.83</v>
      </c>
      <c r="L14" s="91">
        <v>4714669</v>
      </c>
      <c r="M14" s="91">
        <v>150.86000000000001</v>
      </c>
      <c r="N14" s="91">
        <v>0</v>
      </c>
      <c r="O14" s="91">
        <v>7112.55</v>
      </c>
      <c r="P14" s="91">
        <v>0.03</v>
      </c>
      <c r="Q14" s="91">
        <v>6.53</v>
      </c>
      <c r="R14" s="91">
        <v>1.37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0.33</v>
      </c>
      <c r="I15" s="88" t="s">
        <v>174</v>
      </c>
      <c r="J15" s="91">
        <v>3</v>
      </c>
      <c r="K15" s="91">
        <v>0.57999999999999996</v>
      </c>
      <c r="L15" s="91">
        <v>10287858</v>
      </c>
      <c r="M15" s="91">
        <v>114.99</v>
      </c>
      <c r="N15" s="91">
        <v>0</v>
      </c>
      <c r="O15" s="91">
        <v>11830.01</v>
      </c>
      <c r="P15" s="91">
        <v>0.08</v>
      </c>
      <c r="Q15" s="91">
        <v>10.86</v>
      </c>
      <c r="R15" s="91">
        <v>2.2799999999999998</v>
      </c>
    </row>
    <row r="16" spans="2:53" customFormat="1" ht="15.75">
      <c r="B16" s="60" t="s">
        <v>283</v>
      </c>
      <c r="C16" s="88">
        <v>1135912</v>
      </c>
      <c r="D16" s="88" t="s">
        <v>151</v>
      </c>
      <c r="E16" s="88">
        <v>0</v>
      </c>
      <c r="F16" s="88" t="s">
        <v>281</v>
      </c>
      <c r="G16" s="97"/>
      <c r="H16" s="88">
        <v>6.19</v>
      </c>
      <c r="I16" s="88" t="s">
        <v>174</v>
      </c>
      <c r="J16" s="91">
        <v>0.75</v>
      </c>
      <c r="K16" s="91">
        <v>-0.37</v>
      </c>
      <c r="L16" s="91">
        <v>3463000</v>
      </c>
      <c r="M16" s="91">
        <v>109.86</v>
      </c>
      <c r="N16" s="91">
        <v>0</v>
      </c>
      <c r="O16" s="91">
        <v>3804.45</v>
      </c>
      <c r="P16" s="91">
        <v>0.03</v>
      </c>
      <c r="Q16" s="91">
        <v>3.49</v>
      </c>
      <c r="R16" s="91">
        <v>0.73</v>
      </c>
    </row>
    <row r="17" spans="2:18" customFormat="1" ht="15.75">
      <c r="B17" s="60" t="s">
        <v>284</v>
      </c>
      <c r="C17" s="88">
        <v>1140847</v>
      </c>
      <c r="D17" s="88" t="s">
        <v>151</v>
      </c>
      <c r="E17" s="88">
        <v>0</v>
      </c>
      <c r="F17" s="88" t="s">
        <v>281</v>
      </c>
      <c r="G17" s="97"/>
      <c r="H17" s="88">
        <v>7.72</v>
      </c>
      <c r="I17" s="88" t="s">
        <v>174</v>
      </c>
      <c r="J17" s="91">
        <v>0.85</v>
      </c>
      <c r="K17" s="91">
        <v>-0.17</v>
      </c>
      <c r="L17" s="91">
        <v>4766500</v>
      </c>
      <c r="M17" s="91">
        <v>110.25</v>
      </c>
      <c r="N17" s="91">
        <v>0</v>
      </c>
      <c r="O17" s="91">
        <v>5255.07</v>
      </c>
      <c r="P17" s="91">
        <v>0.03</v>
      </c>
      <c r="Q17" s="91">
        <v>4.82</v>
      </c>
      <c r="R17" s="91">
        <v>1.01</v>
      </c>
    </row>
    <row r="18" spans="2:18" customFormat="1" ht="15.75">
      <c r="B18" s="60" t="s">
        <v>285</v>
      </c>
      <c r="C18" s="88">
        <v>1124056</v>
      </c>
      <c r="D18" s="88" t="s">
        <v>151</v>
      </c>
      <c r="E18" s="88">
        <v>0</v>
      </c>
      <c r="F18" s="88" t="s">
        <v>281</v>
      </c>
      <c r="G18" s="97"/>
      <c r="H18" s="88">
        <v>3.1</v>
      </c>
      <c r="I18" s="88" t="s">
        <v>174</v>
      </c>
      <c r="J18" s="91">
        <v>2.75</v>
      </c>
      <c r="K18" s="91">
        <v>-0.78</v>
      </c>
      <c r="L18" s="91">
        <v>5068640</v>
      </c>
      <c r="M18" s="91">
        <v>119.68</v>
      </c>
      <c r="N18" s="91">
        <v>0</v>
      </c>
      <c r="O18" s="91">
        <v>6066.15</v>
      </c>
      <c r="P18" s="91">
        <v>0.03</v>
      </c>
      <c r="Q18" s="91">
        <v>5.57</v>
      </c>
      <c r="R18" s="91">
        <v>1.17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2.75</v>
      </c>
      <c r="I19" s="87"/>
      <c r="J19" s="90"/>
      <c r="K19" s="90">
        <v>0.56999999999999995</v>
      </c>
      <c r="L19" s="90">
        <v>70550029</v>
      </c>
      <c r="M19" s="90"/>
      <c r="N19" s="90"/>
      <c r="O19" s="90">
        <v>74868.479999999996</v>
      </c>
      <c r="P19" s="90"/>
      <c r="Q19" s="90"/>
      <c r="R19" s="90">
        <v>14.44</v>
      </c>
    </row>
    <row r="20" spans="2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/>
      <c r="R20" s="91"/>
    </row>
    <row r="21" spans="2:18" customFormat="1" ht="15.75">
      <c r="B21" s="60" t="s">
        <v>286</v>
      </c>
      <c r="C21" s="88">
        <v>1115773</v>
      </c>
      <c r="D21" s="88" t="s">
        <v>151</v>
      </c>
      <c r="E21" s="88">
        <v>0</v>
      </c>
      <c r="F21" s="88" t="s">
        <v>281</v>
      </c>
      <c r="G21" s="97"/>
      <c r="H21" s="88">
        <v>0.57999999999999996</v>
      </c>
      <c r="I21" s="88" t="s">
        <v>174</v>
      </c>
      <c r="J21" s="91">
        <v>5</v>
      </c>
      <c r="K21" s="91">
        <v>0.28000000000000003</v>
      </c>
      <c r="L21" s="91">
        <v>6603760</v>
      </c>
      <c r="M21" s="91">
        <v>104.83</v>
      </c>
      <c r="N21" s="91">
        <v>0</v>
      </c>
      <c r="O21" s="91">
        <v>6922.72</v>
      </c>
      <c r="P21" s="91">
        <v>0.04</v>
      </c>
      <c r="Q21" s="91">
        <v>6.35</v>
      </c>
      <c r="R21" s="91">
        <v>1.33</v>
      </c>
    </row>
    <row r="22" spans="2:18" customFormat="1" ht="15.75">
      <c r="B22" s="60" t="s">
        <v>287</v>
      </c>
      <c r="C22" s="88">
        <v>1155068</v>
      </c>
      <c r="D22" s="88" t="s">
        <v>151</v>
      </c>
      <c r="E22" s="88">
        <v>0</v>
      </c>
      <c r="F22" s="88" t="s">
        <v>281</v>
      </c>
      <c r="G22" s="97"/>
      <c r="H22" s="88">
        <v>4.2699999999999996</v>
      </c>
      <c r="I22" s="88" t="s">
        <v>174</v>
      </c>
      <c r="J22" s="91">
        <v>1.5</v>
      </c>
      <c r="K22" s="91">
        <v>0.83</v>
      </c>
      <c r="L22" s="91">
        <v>9700000</v>
      </c>
      <c r="M22" s="91">
        <v>103.76</v>
      </c>
      <c r="N22" s="91">
        <v>0</v>
      </c>
      <c r="O22" s="91">
        <v>10064.719999999999</v>
      </c>
      <c r="P22" s="91">
        <v>0.09</v>
      </c>
      <c r="Q22" s="91">
        <v>9.24</v>
      </c>
      <c r="R22" s="91">
        <v>1.94</v>
      </c>
    </row>
    <row r="23" spans="2:18" customFormat="1" ht="15.75">
      <c r="B23" s="60" t="s">
        <v>288</v>
      </c>
      <c r="C23" s="88">
        <v>1142223</v>
      </c>
      <c r="D23" s="88" t="s">
        <v>151</v>
      </c>
      <c r="E23" s="88">
        <v>0</v>
      </c>
      <c r="F23" s="88" t="s">
        <v>281</v>
      </c>
      <c r="G23" s="97"/>
      <c r="H23" s="88">
        <v>1.58</v>
      </c>
      <c r="I23" s="88" t="s">
        <v>174</v>
      </c>
      <c r="J23" s="91">
        <v>0.5</v>
      </c>
      <c r="K23" s="91">
        <v>0.35</v>
      </c>
      <c r="L23" s="91">
        <v>9322637</v>
      </c>
      <c r="M23" s="91">
        <v>100.44</v>
      </c>
      <c r="N23" s="91">
        <v>0</v>
      </c>
      <c r="O23" s="91">
        <v>9363.66</v>
      </c>
      <c r="P23" s="91">
        <v>0.06</v>
      </c>
      <c r="Q23" s="91">
        <v>8.6</v>
      </c>
      <c r="R23" s="91">
        <v>1.81</v>
      </c>
    </row>
    <row r="24" spans="2:18" customFormat="1" ht="15.75">
      <c r="B24" s="60" t="s">
        <v>289</v>
      </c>
      <c r="C24" s="88">
        <v>1123272</v>
      </c>
      <c r="D24" s="88" t="s">
        <v>151</v>
      </c>
      <c r="E24" s="88">
        <v>0</v>
      </c>
      <c r="F24" s="88" t="s">
        <v>281</v>
      </c>
      <c r="G24" s="97"/>
      <c r="H24" s="88">
        <v>2.44</v>
      </c>
      <c r="I24" s="88" t="s">
        <v>174</v>
      </c>
      <c r="J24" s="91">
        <v>5.5</v>
      </c>
      <c r="K24" s="91">
        <v>0.52</v>
      </c>
      <c r="L24" s="91">
        <v>7314429</v>
      </c>
      <c r="M24" s="91">
        <v>115.06</v>
      </c>
      <c r="N24" s="91">
        <v>0</v>
      </c>
      <c r="O24" s="91">
        <v>8415.98</v>
      </c>
      <c r="P24" s="91">
        <v>0.04</v>
      </c>
      <c r="Q24" s="91">
        <v>7.73</v>
      </c>
      <c r="R24" s="91">
        <v>1.62</v>
      </c>
    </row>
    <row r="25" spans="2:18" customFormat="1" ht="15.75">
      <c r="B25" s="60" t="s">
        <v>290</v>
      </c>
      <c r="C25" s="88">
        <v>1130848</v>
      </c>
      <c r="D25" s="88" t="s">
        <v>151</v>
      </c>
      <c r="E25" s="88">
        <v>0</v>
      </c>
      <c r="F25" s="88" t="s">
        <v>281</v>
      </c>
      <c r="G25" s="97"/>
      <c r="H25" s="88">
        <v>4.43</v>
      </c>
      <c r="I25" s="88" t="s">
        <v>174</v>
      </c>
      <c r="J25" s="91">
        <v>3.75</v>
      </c>
      <c r="K25" s="91">
        <v>0.88</v>
      </c>
      <c r="L25" s="91">
        <v>7327699</v>
      </c>
      <c r="M25" s="91">
        <v>114.26</v>
      </c>
      <c r="N25" s="91">
        <v>0</v>
      </c>
      <c r="O25" s="91">
        <v>8372.6299999999992</v>
      </c>
      <c r="P25" s="91">
        <v>0.05</v>
      </c>
      <c r="Q25" s="91">
        <v>7.69</v>
      </c>
      <c r="R25" s="91">
        <v>1.61</v>
      </c>
    </row>
    <row r="26" spans="2:18" customFormat="1" ht="15.75">
      <c r="B26" s="60" t="s">
        <v>291</v>
      </c>
      <c r="C26" s="88">
        <v>1139344</v>
      </c>
      <c r="D26" s="88" t="s">
        <v>151</v>
      </c>
      <c r="E26" s="88">
        <v>0</v>
      </c>
      <c r="F26" s="88" t="s">
        <v>281</v>
      </c>
      <c r="G26" s="97"/>
      <c r="H26" s="88">
        <v>7.24</v>
      </c>
      <c r="I26" s="88" t="s">
        <v>174</v>
      </c>
      <c r="J26" s="91">
        <v>2</v>
      </c>
      <c r="K26" s="91">
        <v>1.38</v>
      </c>
      <c r="L26" s="91">
        <v>2489100</v>
      </c>
      <c r="M26" s="91">
        <v>105.01</v>
      </c>
      <c r="N26" s="91">
        <v>0</v>
      </c>
      <c r="O26" s="91">
        <v>2613.8000000000002</v>
      </c>
      <c r="P26" s="91">
        <v>0.02</v>
      </c>
      <c r="Q26" s="91">
        <v>2.4</v>
      </c>
      <c r="R26" s="91">
        <v>0.5</v>
      </c>
    </row>
    <row r="27" spans="2:18" customFormat="1" ht="15.75">
      <c r="B27" s="60" t="s">
        <v>292</v>
      </c>
      <c r="C27" s="88">
        <v>1138130</v>
      </c>
      <c r="D27" s="88" t="s">
        <v>151</v>
      </c>
      <c r="E27" s="88">
        <v>0</v>
      </c>
      <c r="F27" s="88" t="s">
        <v>281</v>
      </c>
      <c r="G27" s="97"/>
      <c r="H27" s="88">
        <v>1.82</v>
      </c>
      <c r="I27" s="88" t="s">
        <v>174</v>
      </c>
      <c r="J27" s="91">
        <v>1</v>
      </c>
      <c r="K27" s="91">
        <v>0.38</v>
      </c>
      <c r="L27" s="91">
        <v>20333404</v>
      </c>
      <c r="M27" s="91">
        <v>101.31</v>
      </c>
      <c r="N27" s="91">
        <v>0</v>
      </c>
      <c r="O27" s="91">
        <v>20599.77</v>
      </c>
      <c r="P27" s="91">
        <v>0.14000000000000001</v>
      </c>
      <c r="Q27" s="91">
        <v>18.91</v>
      </c>
      <c r="R27" s="91">
        <v>3.97</v>
      </c>
    </row>
    <row r="28" spans="2:18" customFormat="1" ht="15.75">
      <c r="B28" s="60" t="s">
        <v>293</v>
      </c>
      <c r="C28" s="88">
        <v>1126747</v>
      </c>
      <c r="D28" s="88" t="s">
        <v>151</v>
      </c>
      <c r="E28" s="88">
        <v>0</v>
      </c>
      <c r="F28" s="88" t="s">
        <v>281</v>
      </c>
      <c r="G28" s="97"/>
      <c r="H28" s="88">
        <v>3.53</v>
      </c>
      <c r="I28" s="88" t="s">
        <v>174</v>
      </c>
      <c r="J28" s="91">
        <v>4.25</v>
      </c>
      <c r="K28" s="91">
        <v>0.7</v>
      </c>
      <c r="L28" s="91">
        <v>7459000</v>
      </c>
      <c r="M28" s="91">
        <v>114.16</v>
      </c>
      <c r="N28" s="91">
        <v>0</v>
      </c>
      <c r="O28" s="91">
        <v>8515.19</v>
      </c>
      <c r="P28" s="91">
        <v>0.04</v>
      </c>
      <c r="Q28" s="91">
        <v>7.82</v>
      </c>
      <c r="R28" s="91">
        <v>1.64</v>
      </c>
    </row>
    <row r="29" spans="2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68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240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 customFormat="1" ht="15.75">
      <c r="B33" s="59" t="s">
        <v>77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266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59" t="s">
        <v>78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266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/>
      <c r="R36" s="91"/>
    </row>
    <row r="37" spans="2:18">
      <c r="B37" s="113" t="s">
        <v>142</v>
      </c>
      <c r="C37" s="1"/>
      <c r="D37" s="1"/>
    </row>
    <row r="38" spans="2:18">
      <c r="B38" s="113" t="s">
        <v>254</v>
      </c>
      <c r="C38" s="1"/>
      <c r="D38" s="1"/>
    </row>
    <row r="39" spans="2:18">
      <c r="B39" s="141" t="s">
        <v>255</v>
      </c>
      <c r="C39" s="141"/>
      <c r="D39" s="141"/>
    </row>
    <row r="40" spans="2:18">
      <c r="B40" s="113"/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4:A1048576 E34:XFD1048576 B34:D38 B39:B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8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E34" workbookViewId="0">
      <selection activeCell="I43" sqref="I43:I4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42578125" style="2" customWidth="1"/>
    <col min="4" max="4" width="10.5703125" style="2" bestFit="1" customWidth="1"/>
    <col min="5" max="5" width="16" style="2" customWidth="1"/>
    <col min="6" max="6" width="9.85546875" style="2" customWidth="1"/>
    <col min="7" max="7" width="21.28515625" style="1" customWidth="1"/>
    <col min="8" max="8" width="9.140625" style="1" customWidth="1"/>
    <col min="9" max="9" width="11.7109375" style="1" bestFit="1" customWidth="1"/>
    <col min="10" max="10" width="11.7109375" style="1" customWidth="1"/>
    <col min="11" max="11" width="10.140625" style="1" customWidth="1"/>
    <col min="12" max="12" width="12.5703125" style="1" bestFit="1" customWidth="1"/>
    <col min="13" max="13" width="9.140625" style="1" customWidth="1"/>
    <col min="14" max="14" width="8.7109375" style="1" customWidth="1"/>
    <col min="15" max="15" width="19.42578125" style="1" customWidth="1"/>
    <col min="16" max="16" width="10.28515625" style="1" customWidth="1"/>
    <col min="17" max="17" width="12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4.42</v>
      </c>
      <c r="L11" s="84"/>
      <c r="M11" s="83"/>
      <c r="N11" s="83">
        <v>1.69</v>
      </c>
      <c r="O11" s="83">
        <v>63446463.789999999</v>
      </c>
      <c r="P11" s="83"/>
      <c r="Q11" s="83">
        <v>105.163</v>
      </c>
      <c r="R11" s="83">
        <v>74232.350000000006</v>
      </c>
      <c r="S11" s="83"/>
      <c r="T11" s="83"/>
      <c r="U11" s="83">
        <v>14.31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4.79</v>
      </c>
      <c r="L12" s="87"/>
      <c r="M12" s="90"/>
      <c r="N12" s="90">
        <v>1.63</v>
      </c>
      <c r="O12" s="90">
        <v>61737463.789999999</v>
      </c>
      <c r="P12" s="90"/>
      <c r="Q12" s="90">
        <v>105.163</v>
      </c>
      <c r="R12" s="90">
        <v>67655.67</v>
      </c>
      <c r="S12" s="90"/>
      <c r="T12" s="90"/>
      <c r="U12" s="90">
        <v>13.05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5.7</v>
      </c>
      <c r="L13" s="87"/>
      <c r="M13" s="90"/>
      <c r="N13" s="90">
        <v>0.9</v>
      </c>
      <c r="O13" s="90">
        <v>32126988.719999999</v>
      </c>
      <c r="P13" s="90"/>
      <c r="Q13" s="90">
        <v>76.430000000000007</v>
      </c>
      <c r="R13" s="90">
        <v>36708.730000000003</v>
      </c>
      <c r="S13" s="90"/>
      <c r="T13" s="90"/>
      <c r="U13" s="90">
        <v>7.08</v>
      </c>
    </row>
    <row r="14" spans="2:66" customFormat="1" ht="15.75">
      <c r="B14" s="60" t="s">
        <v>294</v>
      </c>
      <c r="C14" s="89">
        <v>2310282</v>
      </c>
      <c r="D14" s="89" t="s">
        <v>151</v>
      </c>
      <c r="E14" s="89"/>
      <c r="F14" s="89">
        <v>695</v>
      </c>
      <c r="G14" s="89" t="s">
        <v>295</v>
      </c>
      <c r="H14" s="89" t="s">
        <v>296</v>
      </c>
      <c r="I14" s="89" t="s">
        <v>297</v>
      </c>
      <c r="J14" s="100"/>
      <c r="K14" s="89">
        <v>6.9</v>
      </c>
      <c r="L14" s="89" t="s">
        <v>174</v>
      </c>
      <c r="M14" s="116">
        <v>0.38</v>
      </c>
      <c r="N14" s="116">
        <v>0.46</v>
      </c>
      <c r="O14" s="116">
        <v>2828000</v>
      </c>
      <c r="P14" s="116">
        <v>99.49</v>
      </c>
      <c r="Q14" s="116">
        <v>0</v>
      </c>
      <c r="R14" s="116">
        <v>2813.58</v>
      </c>
      <c r="S14" s="116">
        <v>0.09</v>
      </c>
      <c r="T14" s="116">
        <v>3.79</v>
      </c>
      <c r="U14" s="116">
        <v>0.54</v>
      </c>
    </row>
    <row r="15" spans="2:66" customFormat="1" ht="15.75">
      <c r="B15" s="60" t="s">
        <v>298</v>
      </c>
      <c r="C15" s="89">
        <v>1158468</v>
      </c>
      <c r="D15" s="89" t="s">
        <v>151</v>
      </c>
      <c r="E15" s="89"/>
      <c r="F15" s="89">
        <v>1353</v>
      </c>
      <c r="G15" s="89" t="s">
        <v>165</v>
      </c>
      <c r="H15" s="89" t="s">
        <v>296</v>
      </c>
      <c r="I15" s="89" t="s">
        <v>297</v>
      </c>
      <c r="J15" s="100"/>
      <c r="K15" s="89">
        <v>6.48</v>
      </c>
      <c r="L15" s="89" t="s">
        <v>174</v>
      </c>
      <c r="M15" s="116">
        <v>0.5</v>
      </c>
      <c r="N15" s="116">
        <v>0.22</v>
      </c>
      <c r="O15" s="116">
        <v>2169000</v>
      </c>
      <c r="P15" s="116">
        <v>99.2</v>
      </c>
      <c r="Q15" s="116">
        <v>0</v>
      </c>
      <c r="R15" s="116">
        <v>2151.65</v>
      </c>
      <c r="S15" s="116">
        <v>0.66</v>
      </c>
      <c r="T15" s="116">
        <v>2.9</v>
      </c>
      <c r="U15" s="116">
        <v>0.41</v>
      </c>
    </row>
    <row r="16" spans="2:66" customFormat="1" ht="15.75">
      <c r="B16" s="60" t="s">
        <v>299</v>
      </c>
      <c r="C16" s="89">
        <v>1158476</v>
      </c>
      <c r="D16" s="89" t="s">
        <v>151</v>
      </c>
      <c r="E16" s="89"/>
      <c r="F16" s="89">
        <v>1353</v>
      </c>
      <c r="G16" s="89" t="s">
        <v>165</v>
      </c>
      <c r="H16" s="89" t="s">
        <v>296</v>
      </c>
      <c r="I16" s="89" t="s">
        <v>297</v>
      </c>
      <c r="J16" s="100"/>
      <c r="K16" s="89">
        <v>15.02</v>
      </c>
      <c r="L16" s="89" t="s">
        <v>174</v>
      </c>
      <c r="M16" s="116">
        <v>2.4500000000000002</v>
      </c>
      <c r="N16" s="116">
        <v>1.97</v>
      </c>
      <c r="O16" s="116">
        <v>1291000</v>
      </c>
      <c r="P16" s="116">
        <v>101.59</v>
      </c>
      <c r="Q16" s="116">
        <v>0</v>
      </c>
      <c r="R16" s="116">
        <v>1311.53</v>
      </c>
      <c r="S16" s="116">
        <v>0.19</v>
      </c>
      <c r="T16" s="116">
        <v>1.77</v>
      </c>
      <c r="U16" s="116">
        <v>0.25</v>
      </c>
    </row>
    <row r="17" spans="2:21" customFormat="1" ht="15.75">
      <c r="B17" s="60" t="s">
        <v>300</v>
      </c>
      <c r="C17" s="89">
        <v>1138544</v>
      </c>
      <c r="D17" s="89" t="s">
        <v>151</v>
      </c>
      <c r="E17" s="89"/>
      <c r="F17" s="89">
        <v>2384</v>
      </c>
      <c r="G17" s="89" t="s">
        <v>301</v>
      </c>
      <c r="H17" s="89" t="s">
        <v>302</v>
      </c>
      <c r="I17" s="89" t="s">
        <v>297</v>
      </c>
      <c r="J17" s="100"/>
      <c r="K17" s="89">
        <v>7.62</v>
      </c>
      <c r="L17" s="89" t="s">
        <v>174</v>
      </c>
      <c r="M17" s="116">
        <v>3.5</v>
      </c>
      <c r="N17" s="116">
        <v>1.06</v>
      </c>
      <c r="O17" s="116">
        <v>2336000</v>
      </c>
      <c r="P17" s="116">
        <v>124.79</v>
      </c>
      <c r="Q17" s="116">
        <v>0</v>
      </c>
      <c r="R17" s="116">
        <v>2915.09</v>
      </c>
      <c r="S17" s="116">
        <v>0.53</v>
      </c>
      <c r="T17" s="116">
        <v>3.93</v>
      </c>
      <c r="U17" s="116">
        <v>0.56000000000000005</v>
      </c>
    </row>
    <row r="18" spans="2:21" customFormat="1" ht="15.75">
      <c r="B18" s="60" t="s">
        <v>303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302</v>
      </c>
      <c r="I18" s="89" t="s">
        <v>297</v>
      </c>
      <c r="J18" s="100"/>
      <c r="K18" s="89">
        <v>4.83</v>
      </c>
      <c r="L18" s="89" t="s">
        <v>174</v>
      </c>
      <c r="M18" s="116">
        <v>5</v>
      </c>
      <c r="N18" s="116">
        <v>0.59</v>
      </c>
      <c r="O18" s="116">
        <v>2244260</v>
      </c>
      <c r="P18" s="116">
        <v>124.07</v>
      </c>
      <c r="Q18" s="116">
        <v>0</v>
      </c>
      <c r="R18" s="116">
        <v>2784.45</v>
      </c>
      <c r="S18" s="116">
        <v>0.24</v>
      </c>
      <c r="T18" s="116">
        <v>3.75</v>
      </c>
      <c r="U18" s="116">
        <v>0.54</v>
      </c>
    </row>
    <row r="19" spans="2:21" customFormat="1" ht="15.75">
      <c r="B19" s="60" t="s">
        <v>304</v>
      </c>
      <c r="C19" s="89">
        <v>1110915</v>
      </c>
      <c r="D19" s="89" t="s">
        <v>151</v>
      </c>
      <c r="E19" s="89"/>
      <c r="F19" s="89">
        <v>2391</v>
      </c>
      <c r="G19" s="89" t="s">
        <v>305</v>
      </c>
      <c r="H19" s="89" t="s">
        <v>306</v>
      </c>
      <c r="I19" s="89" t="s">
        <v>297</v>
      </c>
      <c r="J19" s="100"/>
      <c r="K19" s="89">
        <v>7.88</v>
      </c>
      <c r="L19" s="89" t="s">
        <v>174</v>
      </c>
      <c r="M19" s="116">
        <v>5.15</v>
      </c>
      <c r="N19" s="116">
        <v>2.0099999999999998</v>
      </c>
      <c r="O19" s="116">
        <v>1219000</v>
      </c>
      <c r="P19" s="116">
        <v>155.02000000000001</v>
      </c>
      <c r="Q19" s="116">
        <v>0</v>
      </c>
      <c r="R19" s="116">
        <v>1889.69</v>
      </c>
      <c r="S19" s="116">
        <v>0.03</v>
      </c>
      <c r="T19" s="116">
        <v>2.5499999999999998</v>
      </c>
      <c r="U19" s="116">
        <v>0.36</v>
      </c>
    </row>
    <row r="20" spans="2:21" customFormat="1" ht="15.75">
      <c r="B20" s="60" t="s">
        <v>307</v>
      </c>
      <c r="C20" s="89">
        <v>1134030</v>
      </c>
      <c r="D20" s="89" t="s">
        <v>151</v>
      </c>
      <c r="E20" s="89"/>
      <c r="F20" s="89">
        <v>1367</v>
      </c>
      <c r="G20" s="89" t="s">
        <v>308</v>
      </c>
      <c r="H20" s="89" t="s">
        <v>306</v>
      </c>
      <c r="I20" s="89" t="s">
        <v>297</v>
      </c>
      <c r="J20" s="100"/>
      <c r="K20" s="89">
        <v>6.09</v>
      </c>
      <c r="L20" s="89" t="s">
        <v>174</v>
      </c>
      <c r="M20" s="116">
        <v>2.4</v>
      </c>
      <c r="N20" s="116">
        <v>0.66</v>
      </c>
      <c r="O20" s="116">
        <v>1350000</v>
      </c>
      <c r="P20" s="116">
        <v>112.68</v>
      </c>
      <c r="Q20" s="116">
        <v>0</v>
      </c>
      <c r="R20" s="116">
        <v>1521.18</v>
      </c>
      <c r="S20" s="116">
        <v>0.46</v>
      </c>
      <c r="T20" s="116">
        <v>2.0499999999999998</v>
      </c>
      <c r="U20" s="116">
        <v>0.28999999999999998</v>
      </c>
    </row>
    <row r="21" spans="2:21" customFormat="1" ht="15.75">
      <c r="B21" s="60" t="s">
        <v>309</v>
      </c>
      <c r="C21" s="89">
        <v>1134048</v>
      </c>
      <c r="D21" s="89" t="s">
        <v>151</v>
      </c>
      <c r="E21" s="89"/>
      <c r="F21" s="89">
        <v>1367</v>
      </c>
      <c r="G21" s="89" t="s">
        <v>308</v>
      </c>
      <c r="H21" s="89" t="s">
        <v>306</v>
      </c>
      <c r="I21" s="89" t="s">
        <v>297</v>
      </c>
      <c r="J21" s="100"/>
      <c r="K21" s="89">
        <v>6.95</v>
      </c>
      <c r="L21" s="89" t="s">
        <v>174</v>
      </c>
      <c r="M21" s="116">
        <v>2.4</v>
      </c>
      <c r="N21" s="116">
        <v>0.92</v>
      </c>
      <c r="O21" s="116">
        <v>1350000</v>
      </c>
      <c r="P21" s="116">
        <v>112.38</v>
      </c>
      <c r="Q21" s="116">
        <v>0</v>
      </c>
      <c r="R21" s="116">
        <v>1517.13</v>
      </c>
      <c r="S21" s="116">
        <v>0.46</v>
      </c>
      <c r="T21" s="116">
        <v>2.04</v>
      </c>
      <c r="U21" s="116">
        <v>0.28999999999999998</v>
      </c>
    </row>
    <row r="22" spans="2:21" customFormat="1" ht="15.75">
      <c r="B22" s="60" t="s">
        <v>310</v>
      </c>
      <c r="C22" s="89">
        <v>2260487</v>
      </c>
      <c r="D22" s="89" t="s">
        <v>151</v>
      </c>
      <c r="E22" s="89"/>
      <c r="F22" s="89">
        <v>226</v>
      </c>
      <c r="G22" s="89" t="s">
        <v>301</v>
      </c>
      <c r="H22" s="89" t="s">
        <v>306</v>
      </c>
      <c r="I22" s="89" t="s">
        <v>297</v>
      </c>
      <c r="J22" s="100"/>
      <c r="K22" s="89">
        <v>6.17</v>
      </c>
      <c r="L22" s="89" t="s">
        <v>174</v>
      </c>
      <c r="M22" s="116">
        <v>2.6</v>
      </c>
      <c r="N22" s="116">
        <v>1.02</v>
      </c>
      <c r="O22" s="116">
        <v>2420907.04</v>
      </c>
      <c r="P22" s="116">
        <v>113.43</v>
      </c>
      <c r="Q22" s="116">
        <v>0</v>
      </c>
      <c r="R22" s="116">
        <v>2746.04</v>
      </c>
      <c r="S22" s="116">
        <v>0.65</v>
      </c>
      <c r="T22" s="116">
        <v>3.7</v>
      </c>
      <c r="U22" s="116">
        <v>0.53</v>
      </c>
    </row>
    <row r="23" spans="2:21" customFormat="1" ht="15.75">
      <c r="B23" s="60" t="s">
        <v>311</v>
      </c>
      <c r="C23" s="89">
        <v>3230224</v>
      </c>
      <c r="D23" s="89" t="s">
        <v>151</v>
      </c>
      <c r="E23" s="89"/>
      <c r="F23" s="89">
        <v>323</v>
      </c>
      <c r="G23" s="89" t="s">
        <v>301</v>
      </c>
      <c r="H23" s="89" t="s">
        <v>306</v>
      </c>
      <c r="I23" s="89" t="s">
        <v>297</v>
      </c>
      <c r="J23" s="100"/>
      <c r="K23" s="89">
        <v>2.1</v>
      </c>
      <c r="L23" s="89" t="s">
        <v>174</v>
      </c>
      <c r="M23" s="116">
        <v>5.85</v>
      </c>
      <c r="N23" s="116">
        <v>0</v>
      </c>
      <c r="O23" s="116">
        <v>638727.09</v>
      </c>
      <c r="P23" s="116">
        <v>124.43</v>
      </c>
      <c r="Q23" s="116">
        <v>0</v>
      </c>
      <c r="R23" s="116">
        <v>794.77</v>
      </c>
      <c r="S23" s="116">
        <v>7.0000000000000007E-2</v>
      </c>
      <c r="T23" s="116">
        <v>1.07</v>
      </c>
      <c r="U23" s="116">
        <v>0.15</v>
      </c>
    </row>
    <row r="24" spans="2:21" customFormat="1" ht="15.75">
      <c r="B24" s="60" t="s">
        <v>312</v>
      </c>
      <c r="C24" s="89">
        <v>1142595</v>
      </c>
      <c r="D24" s="89" t="s">
        <v>151</v>
      </c>
      <c r="E24" s="89"/>
      <c r="F24" s="89">
        <v>1363</v>
      </c>
      <c r="G24" s="89" t="s">
        <v>313</v>
      </c>
      <c r="H24" s="89" t="s">
        <v>306</v>
      </c>
      <c r="I24" s="89" t="s">
        <v>297</v>
      </c>
      <c r="J24" s="100"/>
      <c r="K24" s="89">
        <v>6.22</v>
      </c>
      <c r="L24" s="89" t="s">
        <v>174</v>
      </c>
      <c r="M24" s="116">
        <v>1.23</v>
      </c>
      <c r="N24" s="116">
        <v>0.82</v>
      </c>
      <c r="O24" s="116">
        <v>2650000</v>
      </c>
      <c r="P24" s="116">
        <v>104.84</v>
      </c>
      <c r="Q24" s="116">
        <v>0</v>
      </c>
      <c r="R24" s="116">
        <v>2778.26</v>
      </c>
      <c r="S24" s="116">
        <v>0.18</v>
      </c>
      <c r="T24" s="116">
        <v>3.74</v>
      </c>
      <c r="U24" s="116">
        <v>0.54</v>
      </c>
    </row>
    <row r="25" spans="2:21" customFormat="1" ht="15.75">
      <c r="B25" s="60" t="s">
        <v>314</v>
      </c>
      <c r="C25" s="89">
        <v>6950083</v>
      </c>
      <c r="D25" s="89" t="s">
        <v>151</v>
      </c>
      <c r="E25" s="89"/>
      <c r="F25" s="89">
        <v>695</v>
      </c>
      <c r="G25" s="89" t="s">
        <v>295</v>
      </c>
      <c r="H25" s="89" t="s">
        <v>315</v>
      </c>
      <c r="I25" s="89" t="s">
        <v>297</v>
      </c>
      <c r="J25" s="100"/>
      <c r="K25" s="89">
        <v>2.39</v>
      </c>
      <c r="L25" s="89" t="s">
        <v>174</v>
      </c>
      <c r="M25" s="116">
        <v>4.5</v>
      </c>
      <c r="N25" s="116">
        <v>0.15</v>
      </c>
      <c r="O25" s="116">
        <v>646520</v>
      </c>
      <c r="P25" s="116">
        <v>135.66999999999999</v>
      </c>
      <c r="Q25" s="116">
        <v>8.9009999999999998</v>
      </c>
      <c r="R25" s="116">
        <v>886.04</v>
      </c>
      <c r="S25" s="116">
        <v>0.04</v>
      </c>
      <c r="T25" s="116">
        <v>1.19</v>
      </c>
      <c r="U25" s="116">
        <v>0.17</v>
      </c>
    </row>
    <row r="26" spans="2:21" customFormat="1" ht="15.75">
      <c r="B26" s="60" t="s">
        <v>316</v>
      </c>
      <c r="C26" s="89">
        <v>1130467</v>
      </c>
      <c r="D26" s="89" t="s">
        <v>151</v>
      </c>
      <c r="E26" s="89"/>
      <c r="F26" s="89">
        <v>1349</v>
      </c>
      <c r="G26" s="89" t="s">
        <v>301</v>
      </c>
      <c r="H26" s="89" t="s">
        <v>315</v>
      </c>
      <c r="I26" s="89" t="s">
        <v>297</v>
      </c>
      <c r="J26" s="100"/>
      <c r="K26" s="89">
        <v>2.94</v>
      </c>
      <c r="L26" s="89" t="s">
        <v>174</v>
      </c>
      <c r="M26" s="116">
        <v>3.3</v>
      </c>
      <c r="N26" s="116">
        <v>0.52</v>
      </c>
      <c r="O26" s="116">
        <v>2117800.69</v>
      </c>
      <c r="P26" s="116">
        <v>110.1</v>
      </c>
      <c r="Q26" s="116">
        <v>0</v>
      </c>
      <c r="R26" s="116">
        <v>2331.6999999999998</v>
      </c>
      <c r="S26" s="116">
        <v>0.38</v>
      </c>
      <c r="T26" s="116">
        <v>3.14</v>
      </c>
      <c r="U26" s="116">
        <v>0.45</v>
      </c>
    </row>
    <row r="27" spans="2:21" customFormat="1" ht="15.75">
      <c r="B27" s="60" t="s">
        <v>317</v>
      </c>
      <c r="C27" s="89">
        <v>2510204</v>
      </c>
      <c r="D27" s="89" t="s">
        <v>151</v>
      </c>
      <c r="E27" s="89"/>
      <c r="F27" s="89">
        <v>251</v>
      </c>
      <c r="G27" s="89" t="s">
        <v>301</v>
      </c>
      <c r="H27" s="89" t="s">
        <v>318</v>
      </c>
      <c r="I27" s="89" t="s">
        <v>297</v>
      </c>
      <c r="J27" s="100"/>
      <c r="K27" s="89">
        <v>4.79</v>
      </c>
      <c r="L27" s="89" t="s">
        <v>174</v>
      </c>
      <c r="M27" s="116">
        <v>3.06</v>
      </c>
      <c r="N27" s="116">
        <v>1.39</v>
      </c>
      <c r="O27" s="116">
        <v>2412000</v>
      </c>
      <c r="P27" s="116">
        <v>110.79</v>
      </c>
      <c r="Q27" s="116">
        <v>37.792000000000002</v>
      </c>
      <c r="R27" s="116">
        <v>2710.05</v>
      </c>
      <c r="S27" s="116">
        <v>0.48</v>
      </c>
      <c r="T27" s="116">
        <v>3.65</v>
      </c>
      <c r="U27" s="116">
        <v>0.52</v>
      </c>
    </row>
    <row r="28" spans="2:21" customFormat="1" ht="15.75">
      <c r="B28" s="60" t="s">
        <v>319</v>
      </c>
      <c r="C28" s="89">
        <v>6910095</v>
      </c>
      <c r="D28" s="89" t="s">
        <v>151</v>
      </c>
      <c r="E28" s="89"/>
      <c r="F28" s="89">
        <v>691</v>
      </c>
      <c r="G28" s="89" t="s">
        <v>295</v>
      </c>
      <c r="H28" s="89" t="s">
        <v>318</v>
      </c>
      <c r="I28" s="89" t="s">
        <v>297</v>
      </c>
      <c r="J28" s="100"/>
      <c r="K28" s="89">
        <v>2.38</v>
      </c>
      <c r="L28" s="89" t="s">
        <v>174</v>
      </c>
      <c r="M28" s="116">
        <v>0</v>
      </c>
      <c r="N28" s="116">
        <v>0.21</v>
      </c>
      <c r="O28" s="116">
        <v>1902110</v>
      </c>
      <c r="P28" s="116">
        <v>137.58000000000001</v>
      </c>
      <c r="Q28" s="116">
        <v>29.736999999999998</v>
      </c>
      <c r="R28" s="116">
        <v>2646.66</v>
      </c>
      <c r="S28" s="116">
        <v>0.17</v>
      </c>
      <c r="T28" s="116">
        <v>3.57</v>
      </c>
      <c r="U28" s="116">
        <v>0.51</v>
      </c>
    </row>
    <row r="29" spans="2:21" customFormat="1" ht="15.75">
      <c r="B29" s="60" t="s">
        <v>320</v>
      </c>
      <c r="C29" s="89">
        <v>1130632</v>
      </c>
      <c r="D29" s="89" t="s">
        <v>151</v>
      </c>
      <c r="E29" s="89"/>
      <c r="F29" s="89">
        <v>1450</v>
      </c>
      <c r="G29" s="89" t="s">
        <v>301</v>
      </c>
      <c r="H29" s="89" t="s">
        <v>318</v>
      </c>
      <c r="I29" s="89" t="s">
        <v>297</v>
      </c>
      <c r="J29" s="100"/>
      <c r="K29" s="89">
        <v>2.79</v>
      </c>
      <c r="L29" s="89" t="s">
        <v>174</v>
      </c>
      <c r="M29" s="116">
        <v>3.35</v>
      </c>
      <c r="N29" s="116">
        <v>7.0000000000000007E-2</v>
      </c>
      <c r="O29" s="116">
        <v>1843975.61</v>
      </c>
      <c r="P29" s="116">
        <v>112.1</v>
      </c>
      <c r="Q29" s="116">
        <v>0</v>
      </c>
      <c r="R29" s="116">
        <v>2067.1</v>
      </c>
      <c r="S29" s="116">
        <v>0.57999999999999996</v>
      </c>
      <c r="T29" s="116">
        <v>2.78</v>
      </c>
      <c r="U29" s="116">
        <v>0.4</v>
      </c>
    </row>
    <row r="30" spans="2:21" customFormat="1" ht="15.75">
      <c r="B30" s="60" t="s">
        <v>321</v>
      </c>
      <c r="C30" s="89">
        <v>1820208</v>
      </c>
      <c r="D30" s="89" t="s">
        <v>151</v>
      </c>
      <c r="E30" s="89"/>
      <c r="F30" s="89">
        <v>233</v>
      </c>
      <c r="G30" s="89" t="s">
        <v>301</v>
      </c>
      <c r="H30" s="89" t="s">
        <v>322</v>
      </c>
      <c r="I30" s="89" t="s">
        <v>170</v>
      </c>
      <c r="J30" s="100"/>
      <c r="K30" s="89">
        <v>5.64</v>
      </c>
      <c r="L30" s="89" t="s">
        <v>174</v>
      </c>
      <c r="M30" s="116">
        <v>0</v>
      </c>
      <c r="N30" s="116">
        <v>2.37</v>
      </c>
      <c r="O30" s="116">
        <v>2668000</v>
      </c>
      <c r="P30" s="116">
        <v>106.59</v>
      </c>
      <c r="Q30" s="116">
        <v>0</v>
      </c>
      <c r="R30" s="116">
        <v>2843.82</v>
      </c>
      <c r="S30" s="116">
        <v>0.64</v>
      </c>
      <c r="T30" s="116">
        <v>3.83</v>
      </c>
      <c r="U30" s="116">
        <v>0.55000000000000004</v>
      </c>
    </row>
    <row r="31" spans="2:21" customFormat="1" ht="15.75">
      <c r="B31" s="60" t="s">
        <v>323</v>
      </c>
      <c r="C31" s="89">
        <v>1099944</v>
      </c>
      <c r="D31" s="89" t="s">
        <v>151</v>
      </c>
      <c r="E31" s="89"/>
      <c r="F31" s="89">
        <v>1303</v>
      </c>
      <c r="G31" s="89" t="s">
        <v>301</v>
      </c>
      <c r="H31" s="89">
        <v>0</v>
      </c>
      <c r="I31" s="89" t="s">
        <v>281</v>
      </c>
      <c r="J31" s="100"/>
      <c r="K31" s="89">
        <v>0</v>
      </c>
      <c r="L31" s="89" t="s">
        <v>174</v>
      </c>
      <c r="M31" s="116">
        <v>5.75</v>
      </c>
      <c r="N31" s="116">
        <v>0</v>
      </c>
      <c r="O31" s="116">
        <v>3439</v>
      </c>
      <c r="P31" s="116">
        <v>1E-4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</row>
    <row r="32" spans="2:21" customFormat="1" ht="15.75">
      <c r="B32" s="60" t="s">
        <v>324</v>
      </c>
      <c r="C32" s="89">
        <v>1099951</v>
      </c>
      <c r="D32" s="89" t="s">
        <v>151</v>
      </c>
      <c r="E32" s="89"/>
      <c r="F32" s="89">
        <v>1303</v>
      </c>
      <c r="G32" s="89" t="s">
        <v>301</v>
      </c>
      <c r="H32" s="89">
        <v>0</v>
      </c>
      <c r="I32" s="89" t="s">
        <v>281</v>
      </c>
      <c r="J32" s="100"/>
      <c r="K32" s="89">
        <v>0</v>
      </c>
      <c r="L32" s="89" t="s">
        <v>174</v>
      </c>
      <c r="M32" s="116">
        <v>7.5</v>
      </c>
      <c r="N32" s="116">
        <v>0</v>
      </c>
      <c r="O32" s="116">
        <v>17243.93</v>
      </c>
      <c r="P32" s="116">
        <v>1E-4</v>
      </c>
      <c r="Q32" s="116">
        <v>0</v>
      </c>
      <c r="R32" s="116">
        <v>0</v>
      </c>
      <c r="S32" s="116">
        <v>0.05</v>
      </c>
      <c r="T32" s="116">
        <v>0</v>
      </c>
      <c r="U32" s="116">
        <v>0</v>
      </c>
    </row>
    <row r="33" spans="2:21" customFormat="1" ht="15.75">
      <c r="B33" s="60" t="s">
        <v>325</v>
      </c>
      <c r="C33" s="89">
        <v>1099969</v>
      </c>
      <c r="D33" s="89" t="s">
        <v>151</v>
      </c>
      <c r="E33" s="89"/>
      <c r="F33" s="89">
        <v>1303</v>
      </c>
      <c r="G33" s="89" t="s">
        <v>301</v>
      </c>
      <c r="H33" s="89">
        <v>0</v>
      </c>
      <c r="I33" s="89" t="s">
        <v>281</v>
      </c>
      <c r="J33" s="100"/>
      <c r="K33" s="89">
        <v>0</v>
      </c>
      <c r="L33" s="89" t="s">
        <v>174</v>
      </c>
      <c r="M33" s="116">
        <v>7.5</v>
      </c>
      <c r="N33" s="116">
        <v>0</v>
      </c>
      <c r="O33" s="116">
        <v>19005.36</v>
      </c>
      <c r="P33" s="116">
        <v>1E-4</v>
      </c>
      <c r="Q33" s="116">
        <v>0</v>
      </c>
      <c r="R33" s="116">
        <v>0</v>
      </c>
      <c r="S33" s="116">
        <v>0.04</v>
      </c>
      <c r="T33" s="116">
        <v>0</v>
      </c>
      <c r="U33" s="116">
        <v>0</v>
      </c>
    </row>
    <row r="34" spans="2:21" customFormat="1" ht="15.75">
      <c r="B34" s="59" t="s">
        <v>50</v>
      </c>
      <c r="C34" s="87"/>
      <c r="D34" s="87"/>
      <c r="E34" s="87"/>
      <c r="F34" s="87"/>
      <c r="G34" s="87"/>
      <c r="H34" s="87"/>
      <c r="I34" s="87"/>
      <c r="J34" s="96"/>
      <c r="K34" s="87">
        <v>3.72</v>
      </c>
      <c r="L34" s="87"/>
      <c r="M34" s="90"/>
      <c r="N34" s="90">
        <v>2.09</v>
      </c>
      <c r="O34" s="90">
        <v>22153278.75</v>
      </c>
      <c r="P34" s="90"/>
      <c r="Q34" s="90">
        <v>28.733000000000001</v>
      </c>
      <c r="R34" s="90">
        <v>23593.94</v>
      </c>
      <c r="S34" s="90"/>
      <c r="T34" s="90"/>
      <c r="U34" s="90">
        <v>4.55</v>
      </c>
    </row>
    <row r="35" spans="2:21" customFormat="1" ht="15.75">
      <c r="B35" s="60" t="s">
        <v>326</v>
      </c>
      <c r="C35" s="89">
        <v>1138114</v>
      </c>
      <c r="D35" s="89" t="s">
        <v>151</v>
      </c>
      <c r="E35" s="89"/>
      <c r="F35" s="89">
        <v>1328</v>
      </c>
      <c r="G35" s="89" t="s">
        <v>301</v>
      </c>
      <c r="H35" s="89" t="s">
        <v>302</v>
      </c>
      <c r="I35" s="89" t="s">
        <v>297</v>
      </c>
      <c r="J35" s="100"/>
      <c r="K35" s="89">
        <v>4.12</v>
      </c>
      <c r="L35" s="89" t="s">
        <v>174</v>
      </c>
      <c r="M35" s="116">
        <v>3.39</v>
      </c>
      <c r="N35" s="116">
        <v>1.8</v>
      </c>
      <c r="O35" s="116">
        <v>1426000</v>
      </c>
      <c r="P35" s="116">
        <v>108.29</v>
      </c>
      <c r="Q35" s="116">
        <v>0</v>
      </c>
      <c r="R35" s="116">
        <v>1544.22</v>
      </c>
      <c r="S35" s="116">
        <v>0.13</v>
      </c>
      <c r="T35" s="116">
        <v>2.08</v>
      </c>
      <c r="U35" s="116">
        <v>0.3</v>
      </c>
    </row>
    <row r="36" spans="2:21" customFormat="1" ht="15.75">
      <c r="B36" s="60" t="s">
        <v>327</v>
      </c>
      <c r="C36" s="89">
        <v>4160149</v>
      </c>
      <c r="D36" s="89" t="s">
        <v>151</v>
      </c>
      <c r="E36" s="89"/>
      <c r="F36" s="89">
        <v>416</v>
      </c>
      <c r="G36" s="89" t="s">
        <v>301</v>
      </c>
      <c r="H36" s="89" t="s">
        <v>302</v>
      </c>
      <c r="I36" s="89" t="s">
        <v>297</v>
      </c>
      <c r="J36" s="100"/>
      <c r="K36" s="89">
        <v>2.41</v>
      </c>
      <c r="L36" s="89" t="s">
        <v>174</v>
      </c>
      <c r="M36" s="116">
        <v>4.5999999999999996</v>
      </c>
      <c r="N36" s="116">
        <v>1.27</v>
      </c>
      <c r="O36" s="116">
        <v>2737000</v>
      </c>
      <c r="P36" s="116">
        <v>108.15</v>
      </c>
      <c r="Q36" s="116">
        <v>0</v>
      </c>
      <c r="R36" s="116">
        <v>2960.07</v>
      </c>
      <c r="S36" s="116">
        <v>1.06</v>
      </c>
      <c r="T36" s="116">
        <v>3.99</v>
      </c>
      <c r="U36" s="116">
        <v>0.56999999999999995</v>
      </c>
    </row>
    <row r="37" spans="2:21" customFormat="1" ht="15.75">
      <c r="B37" s="60" t="s">
        <v>328</v>
      </c>
      <c r="C37" s="89">
        <v>1137033</v>
      </c>
      <c r="D37" s="89" t="s">
        <v>151</v>
      </c>
      <c r="E37" s="89"/>
      <c r="F37" s="89">
        <v>1041</v>
      </c>
      <c r="G37" s="89" t="s">
        <v>308</v>
      </c>
      <c r="H37" s="89" t="s">
        <v>329</v>
      </c>
      <c r="I37" s="89" t="s">
        <v>170</v>
      </c>
      <c r="J37" s="100"/>
      <c r="K37" s="89">
        <v>3.56</v>
      </c>
      <c r="L37" s="89" t="s">
        <v>174</v>
      </c>
      <c r="M37" s="116">
        <v>3.39</v>
      </c>
      <c r="N37" s="116">
        <v>1.51</v>
      </c>
      <c r="O37" s="116">
        <v>1400000</v>
      </c>
      <c r="P37" s="116">
        <v>107.66</v>
      </c>
      <c r="Q37" s="116">
        <v>0</v>
      </c>
      <c r="R37" s="116">
        <v>1507.24</v>
      </c>
      <c r="S37" s="116">
        <v>0.2</v>
      </c>
      <c r="T37" s="116">
        <v>2.0299999999999998</v>
      </c>
      <c r="U37" s="116">
        <v>0.28999999999999998</v>
      </c>
    </row>
    <row r="38" spans="2:21">
      <c r="B38" s="60" t="s">
        <v>330</v>
      </c>
      <c r="C38" s="89">
        <v>1133529</v>
      </c>
      <c r="D38" s="89" t="s">
        <v>151</v>
      </c>
      <c r="E38" s="89"/>
      <c r="F38" s="89">
        <v>767</v>
      </c>
      <c r="G38" s="89" t="s">
        <v>308</v>
      </c>
      <c r="H38" s="89" t="s">
        <v>329</v>
      </c>
      <c r="I38" s="89" t="s">
        <v>170</v>
      </c>
      <c r="J38" s="100"/>
      <c r="K38" s="89">
        <v>4.21</v>
      </c>
      <c r="L38" s="89" t="s">
        <v>174</v>
      </c>
      <c r="M38" s="116">
        <v>3.85</v>
      </c>
      <c r="N38" s="116">
        <v>1.63</v>
      </c>
      <c r="O38" s="116">
        <v>1390000</v>
      </c>
      <c r="P38" s="116">
        <v>111.38</v>
      </c>
      <c r="Q38" s="116">
        <v>0</v>
      </c>
      <c r="R38" s="116">
        <v>1548.18</v>
      </c>
      <c r="S38" s="116">
        <v>0.35</v>
      </c>
      <c r="T38" s="116">
        <v>2.09</v>
      </c>
      <c r="U38" s="116">
        <v>0.3</v>
      </c>
    </row>
    <row r="39" spans="2:21">
      <c r="B39" s="60" t="s">
        <v>331</v>
      </c>
      <c r="C39" s="89">
        <v>7390149</v>
      </c>
      <c r="D39" s="89" t="s">
        <v>151</v>
      </c>
      <c r="E39" s="89"/>
      <c r="F39" s="89">
        <v>739</v>
      </c>
      <c r="G39" s="89" t="s">
        <v>162</v>
      </c>
      <c r="H39" s="89" t="s">
        <v>306</v>
      </c>
      <c r="I39" s="89" t="s">
        <v>297</v>
      </c>
      <c r="J39" s="100"/>
      <c r="K39" s="89">
        <v>3.77</v>
      </c>
      <c r="L39" s="89" t="s">
        <v>174</v>
      </c>
      <c r="M39" s="116">
        <v>3.75</v>
      </c>
      <c r="N39" s="116">
        <v>1.66</v>
      </c>
      <c r="O39" s="116">
        <v>1073333.8500000001</v>
      </c>
      <c r="P39" s="116">
        <v>108.04</v>
      </c>
      <c r="Q39" s="116">
        <v>0</v>
      </c>
      <c r="R39" s="116">
        <v>1159.6300000000001</v>
      </c>
      <c r="S39" s="116">
        <v>0.23</v>
      </c>
      <c r="T39" s="116">
        <v>1.56</v>
      </c>
      <c r="U39" s="116">
        <v>0.22</v>
      </c>
    </row>
    <row r="40" spans="2:21">
      <c r="B40" s="60" t="s">
        <v>332</v>
      </c>
      <c r="C40" s="89">
        <v>3230240</v>
      </c>
      <c r="D40" s="89" t="s">
        <v>151</v>
      </c>
      <c r="E40" s="89"/>
      <c r="F40" s="89">
        <v>323</v>
      </c>
      <c r="G40" s="89" t="s">
        <v>301</v>
      </c>
      <c r="H40" s="89" t="s">
        <v>306</v>
      </c>
      <c r="I40" s="89" t="s">
        <v>297</v>
      </c>
      <c r="J40" s="100"/>
      <c r="K40" s="89">
        <v>4.63</v>
      </c>
      <c r="L40" s="89" t="s">
        <v>174</v>
      </c>
      <c r="M40" s="116">
        <v>2.2999999999999998</v>
      </c>
      <c r="N40" s="116">
        <v>2.33</v>
      </c>
      <c r="O40" s="116">
        <v>1358300.4</v>
      </c>
      <c r="P40" s="116">
        <v>105.55</v>
      </c>
      <c r="Q40" s="116">
        <v>0</v>
      </c>
      <c r="R40" s="116">
        <v>1433.69</v>
      </c>
      <c r="S40" s="116">
        <v>0.14000000000000001</v>
      </c>
      <c r="T40" s="116">
        <v>1.93</v>
      </c>
      <c r="U40" s="116">
        <v>0.28000000000000003</v>
      </c>
    </row>
    <row r="41" spans="2:21">
      <c r="B41" s="60" t="s">
        <v>333</v>
      </c>
      <c r="C41" s="89">
        <v>1135920</v>
      </c>
      <c r="D41" s="89" t="s">
        <v>151</v>
      </c>
      <c r="E41" s="89"/>
      <c r="F41" s="89">
        <v>566</v>
      </c>
      <c r="G41" s="89" t="s">
        <v>308</v>
      </c>
      <c r="H41" s="89" t="s">
        <v>334</v>
      </c>
      <c r="I41" s="89" t="s">
        <v>170</v>
      </c>
      <c r="J41" s="100"/>
      <c r="K41" s="89">
        <v>4.5999999999999996</v>
      </c>
      <c r="L41" s="89" t="s">
        <v>174</v>
      </c>
      <c r="M41" s="116">
        <v>4.0999999999999996</v>
      </c>
      <c r="N41" s="116">
        <v>1.74</v>
      </c>
      <c r="O41" s="116">
        <v>1401600</v>
      </c>
      <c r="P41" s="116">
        <v>111.29</v>
      </c>
      <c r="Q41" s="116">
        <v>28.733000000000001</v>
      </c>
      <c r="R41" s="116">
        <v>1588.57</v>
      </c>
      <c r="S41" s="116">
        <v>0.47</v>
      </c>
      <c r="T41" s="116">
        <v>2.14</v>
      </c>
      <c r="U41" s="116">
        <v>0.31</v>
      </c>
    </row>
    <row r="42" spans="2:21">
      <c r="B42" s="60" t="s">
        <v>335</v>
      </c>
      <c r="C42" s="89">
        <v>1136464</v>
      </c>
      <c r="D42" s="89" t="s">
        <v>151</v>
      </c>
      <c r="E42" s="89"/>
      <c r="F42" s="89">
        <v>1585</v>
      </c>
      <c r="G42" s="89" t="s">
        <v>165</v>
      </c>
      <c r="H42" s="89" t="s">
        <v>334</v>
      </c>
      <c r="I42" s="89" t="s">
        <v>170</v>
      </c>
      <c r="J42" s="100"/>
      <c r="K42" s="89">
        <v>3.47</v>
      </c>
      <c r="L42" s="89" t="s">
        <v>174</v>
      </c>
      <c r="M42" s="116">
        <v>2.75</v>
      </c>
      <c r="N42" s="116">
        <v>1.94</v>
      </c>
      <c r="O42" s="116">
        <v>1725966.6</v>
      </c>
      <c r="P42" s="116">
        <v>103.77</v>
      </c>
      <c r="Q42" s="116">
        <v>0</v>
      </c>
      <c r="R42" s="116">
        <v>1791.04</v>
      </c>
      <c r="S42" s="116">
        <v>0.37</v>
      </c>
      <c r="T42" s="116">
        <v>2.41</v>
      </c>
      <c r="U42" s="116">
        <v>0.35</v>
      </c>
    </row>
    <row r="43" spans="2:21">
      <c r="B43" s="60" t="s">
        <v>336</v>
      </c>
      <c r="C43" s="89">
        <v>1141647</v>
      </c>
      <c r="D43" s="89" t="s">
        <v>151</v>
      </c>
      <c r="E43" s="89"/>
      <c r="F43" s="89">
        <v>1891</v>
      </c>
      <c r="G43" s="89" t="s">
        <v>165</v>
      </c>
      <c r="H43" s="89" t="s">
        <v>315</v>
      </c>
      <c r="I43" s="89" t="s">
        <v>297</v>
      </c>
      <c r="J43" s="100"/>
      <c r="K43" s="89">
        <v>2.0299999999999998</v>
      </c>
      <c r="L43" s="89" t="s">
        <v>174</v>
      </c>
      <c r="M43" s="116">
        <v>4</v>
      </c>
      <c r="N43" s="116">
        <v>1.96</v>
      </c>
      <c r="O43" s="116">
        <v>895840.23</v>
      </c>
      <c r="P43" s="116">
        <v>103.46</v>
      </c>
      <c r="Q43" s="116">
        <v>0</v>
      </c>
      <c r="R43" s="116">
        <v>926.84</v>
      </c>
      <c r="S43" s="116">
        <v>0.15</v>
      </c>
      <c r="T43" s="116">
        <v>1.25</v>
      </c>
      <c r="U43" s="116">
        <v>0.18</v>
      </c>
    </row>
    <row r="44" spans="2:21">
      <c r="B44" s="60" t="s">
        <v>337</v>
      </c>
      <c r="C44" s="89">
        <v>1157783</v>
      </c>
      <c r="D44" s="89" t="s">
        <v>151</v>
      </c>
      <c r="E44" s="89"/>
      <c r="F44" s="89">
        <v>1697</v>
      </c>
      <c r="G44" s="89" t="s">
        <v>301</v>
      </c>
      <c r="H44" s="89" t="s">
        <v>338</v>
      </c>
      <c r="I44" s="89" t="s">
        <v>297</v>
      </c>
      <c r="J44" s="100"/>
      <c r="K44" s="89">
        <v>4.09</v>
      </c>
      <c r="L44" s="89" t="s">
        <v>174</v>
      </c>
      <c r="M44" s="116">
        <v>3.42</v>
      </c>
      <c r="N44" s="116">
        <v>2.72</v>
      </c>
      <c r="O44" s="116">
        <v>2611000</v>
      </c>
      <c r="P44" s="116">
        <v>103.46</v>
      </c>
      <c r="Q44" s="116">
        <v>0</v>
      </c>
      <c r="R44" s="116">
        <v>2701.34</v>
      </c>
      <c r="S44" s="116">
        <v>1.45</v>
      </c>
      <c r="T44" s="116">
        <v>3.64</v>
      </c>
      <c r="U44" s="116">
        <v>0.52</v>
      </c>
    </row>
    <row r="45" spans="2:21">
      <c r="B45" s="60" t="s">
        <v>339</v>
      </c>
      <c r="C45" s="89">
        <v>2590388</v>
      </c>
      <c r="D45" s="89" t="s">
        <v>151</v>
      </c>
      <c r="E45" s="89"/>
      <c r="F45" s="89">
        <v>259</v>
      </c>
      <c r="G45" s="89" t="s">
        <v>313</v>
      </c>
      <c r="H45" s="89" t="s">
        <v>318</v>
      </c>
      <c r="I45" s="89" t="s">
        <v>297</v>
      </c>
      <c r="J45" s="100"/>
      <c r="K45" s="89">
        <v>3.22</v>
      </c>
      <c r="L45" s="89" t="s">
        <v>174</v>
      </c>
      <c r="M45" s="116">
        <v>5.9</v>
      </c>
      <c r="N45" s="116">
        <v>2.06</v>
      </c>
      <c r="O45" s="116">
        <v>1877529.65</v>
      </c>
      <c r="P45" s="116">
        <v>112.8</v>
      </c>
      <c r="Q45" s="116">
        <v>0</v>
      </c>
      <c r="R45" s="116">
        <v>2117.85</v>
      </c>
      <c r="S45" s="116">
        <v>0.22</v>
      </c>
      <c r="T45" s="116">
        <v>2.85</v>
      </c>
      <c r="U45" s="116">
        <v>0.41</v>
      </c>
    </row>
    <row r="46" spans="2:21">
      <c r="B46" s="60" t="s">
        <v>340</v>
      </c>
      <c r="C46" s="89">
        <v>6990212</v>
      </c>
      <c r="D46" s="89" t="s">
        <v>151</v>
      </c>
      <c r="E46" s="89"/>
      <c r="F46" s="89">
        <v>699</v>
      </c>
      <c r="G46" s="89" t="s">
        <v>301</v>
      </c>
      <c r="H46" s="89" t="s">
        <v>318</v>
      </c>
      <c r="I46" s="89" t="s">
        <v>297</v>
      </c>
      <c r="J46" s="100"/>
      <c r="K46" s="89">
        <v>6.52</v>
      </c>
      <c r="L46" s="89" t="s">
        <v>174</v>
      </c>
      <c r="M46" s="116">
        <v>3.95</v>
      </c>
      <c r="N46" s="116">
        <v>4.67</v>
      </c>
      <c r="O46" s="116">
        <v>1755648.02</v>
      </c>
      <c r="P46" s="116">
        <v>95.8</v>
      </c>
      <c r="Q46" s="116">
        <v>0</v>
      </c>
      <c r="R46" s="116">
        <v>1681.91</v>
      </c>
      <c r="S46" s="116">
        <v>0.1</v>
      </c>
      <c r="T46" s="116">
        <v>2.27</v>
      </c>
      <c r="U46" s="116">
        <v>0.32</v>
      </c>
    </row>
    <row r="47" spans="2:21">
      <c r="B47" s="60" t="s">
        <v>341</v>
      </c>
      <c r="C47" s="89">
        <v>1139476</v>
      </c>
      <c r="D47" s="89" t="s">
        <v>151</v>
      </c>
      <c r="E47" s="89"/>
      <c r="F47" s="89">
        <v>1515</v>
      </c>
      <c r="G47" s="89" t="s">
        <v>301</v>
      </c>
      <c r="H47" s="89" t="s">
        <v>342</v>
      </c>
      <c r="I47" s="89" t="s">
        <v>170</v>
      </c>
      <c r="J47" s="100"/>
      <c r="K47" s="89">
        <v>2.73</v>
      </c>
      <c r="L47" s="89" t="s">
        <v>174</v>
      </c>
      <c r="M47" s="116">
        <v>3.85</v>
      </c>
      <c r="N47" s="116">
        <v>1.93</v>
      </c>
      <c r="O47" s="116">
        <v>2501060</v>
      </c>
      <c r="P47" s="116">
        <v>105.29</v>
      </c>
      <c r="Q47" s="116">
        <v>0</v>
      </c>
      <c r="R47" s="116">
        <v>2633.37</v>
      </c>
      <c r="S47" s="116">
        <v>1.1299999999999999</v>
      </c>
      <c r="T47" s="116">
        <v>3.55</v>
      </c>
      <c r="U47" s="116">
        <v>0.51</v>
      </c>
    </row>
    <row r="48" spans="2:21">
      <c r="B48" s="59" t="s">
        <v>51</v>
      </c>
      <c r="C48" s="87"/>
      <c r="D48" s="87"/>
      <c r="E48" s="87"/>
      <c r="F48" s="87"/>
      <c r="G48" s="87"/>
      <c r="H48" s="87"/>
      <c r="I48" s="87"/>
      <c r="J48" s="96"/>
      <c r="K48" s="87">
        <v>3.67</v>
      </c>
      <c r="L48" s="87"/>
      <c r="M48" s="90"/>
      <c r="N48" s="90">
        <v>3.84</v>
      </c>
      <c r="O48" s="90">
        <v>7457196.3200000003</v>
      </c>
      <c r="P48" s="90"/>
      <c r="Q48" s="90"/>
      <c r="R48" s="90">
        <v>7353.01</v>
      </c>
      <c r="S48" s="90"/>
      <c r="T48" s="90"/>
      <c r="U48" s="90">
        <v>1.42</v>
      </c>
    </row>
    <row r="49" spans="2:21">
      <c r="B49" s="60" t="s">
        <v>343</v>
      </c>
      <c r="C49" s="89">
        <v>2320174</v>
      </c>
      <c r="D49" s="89" t="s">
        <v>151</v>
      </c>
      <c r="E49" s="89"/>
      <c r="F49" s="89">
        <v>232</v>
      </c>
      <c r="G49" s="89" t="s">
        <v>164</v>
      </c>
      <c r="H49" s="89" t="s">
        <v>302</v>
      </c>
      <c r="I49" s="89" t="s">
        <v>297</v>
      </c>
      <c r="J49" s="100"/>
      <c r="K49" s="89">
        <v>3.18</v>
      </c>
      <c r="L49" s="89" t="s">
        <v>174</v>
      </c>
      <c r="M49" s="116">
        <v>3.49</v>
      </c>
      <c r="N49" s="116">
        <v>3.97</v>
      </c>
      <c r="O49" s="116">
        <v>2460500.3199999998</v>
      </c>
      <c r="P49" s="116">
        <v>98.38</v>
      </c>
      <c r="Q49" s="116">
        <v>0</v>
      </c>
      <c r="R49" s="116">
        <v>2420.64</v>
      </c>
      <c r="S49" s="116">
        <v>0.12</v>
      </c>
      <c r="T49" s="116">
        <v>3.26</v>
      </c>
      <c r="U49" s="116">
        <v>0.47</v>
      </c>
    </row>
    <row r="50" spans="2:21">
      <c r="B50" s="60" t="s">
        <v>344</v>
      </c>
      <c r="C50" s="89">
        <v>1140417</v>
      </c>
      <c r="D50" s="89" t="s">
        <v>151</v>
      </c>
      <c r="E50" s="89"/>
      <c r="F50" s="89">
        <v>1390</v>
      </c>
      <c r="G50" s="89" t="s">
        <v>345</v>
      </c>
      <c r="H50" s="89" t="s">
        <v>315</v>
      </c>
      <c r="I50" s="89" t="s">
        <v>297</v>
      </c>
      <c r="J50" s="100"/>
      <c r="K50" s="89">
        <v>4.1399999999999997</v>
      </c>
      <c r="L50" s="89" t="s">
        <v>174</v>
      </c>
      <c r="M50" s="116">
        <v>3.9</v>
      </c>
      <c r="N50" s="116">
        <v>3.87</v>
      </c>
      <c r="O50" s="116">
        <v>2650000</v>
      </c>
      <c r="P50" s="116">
        <v>97.98</v>
      </c>
      <c r="Q50" s="116">
        <v>0</v>
      </c>
      <c r="R50" s="116">
        <v>2596.4699999999998</v>
      </c>
      <c r="S50" s="116">
        <v>1.34</v>
      </c>
      <c r="T50" s="116">
        <v>3.5</v>
      </c>
      <c r="U50" s="116">
        <v>0.5</v>
      </c>
    </row>
    <row r="51" spans="2:21">
      <c r="B51" s="60" t="s">
        <v>346</v>
      </c>
      <c r="C51" s="89">
        <v>6270193</v>
      </c>
      <c r="D51" s="89" t="s">
        <v>151</v>
      </c>
      <c r="E51" s="89"/>
      <c r="F51" s="89">
        <v>627</v>
      </c>
      <c r="G51" s="89" t="s">
        <v>184</v>
      </c>
      <c r="H51" s="89" t="s">
        <v>318</v>
      </c>
      <c r="I51" s="89" t="s">
        <v>297</v>
      </c>
      <c r="J51" s="100"/>
      <c r="K51" s="89">
        <v>3.67</v>
      </c>
      <c r="L51" s="89" t="s">
        <v>174</v>
      </c>
      <c r="M51" s="116">
        <v>3.85</v>
      </c>
      <c r="N51" s="116">
        <v>3.67</v>
      </c>
      <c r="O51" s="116">
        <v>2346696</v>
      </c>
      <c r="P51" s="116">
        <v>99.54</v>
      </c>
      <c r="Q51" s="116">
        <v>0</v>
      </c>
      <c r="R51" s="116">
        <v>2335.9</v>
      </c>
      <c r="S51" s="116">
        <v>0.53</v>
      </c>
      <c r="T51" s="116">
        <v>3.15</v>
      </c>
      <c r="U51" s="116">
        <v>0.45</v>
      </c>
    </row>
    <row r="52" spans="2:21">
      <c r="B52" s="59" t="s">
        <v>34</v>
      </c>
      <c r="C52" s="87"/>
      <c r="D52" s="87"/>
      <c r="E52" s="87"/>
      <c r="F52" s="87"/>
      <c r="G52" s="87"/>
      <c r="H52" s="87"/>
      <c r="I52" s="87"/>
      <c r="J52" s="96"/>
      <c r="K52" s="87"/>
      <c r="L52" s="87"/>
      <c r="M52" s="90"/>
      <c r="N52" s="90"/>
      <c r="O52" s="90"/>
      <c r="P52" s="90"/>
      <c r="Q52" s="90"/>
      <c r="R52" s="90"/>
      <c r="S52" s="90"/>
      <c r="T52" s="90"/>
      <c r="U52" s="90"/>
    </row>
    <row r="53" spans="2:21">
      <c r="B53" s="60" t="s">
        <v>266</v>
      </c>
      <c r="C53" s="89"/>
      <c r="D53" s="89"/>
      <c r="E53" s="89"/>
      <c r="F53" s="89"/>
      <c r="G53" s="89"/>
      <c r="H53" s="89"/>
      <c r="I53" s="89"/>
      <c r="J53" s="100"/>
      <c r="K53" s="89"/>
      <c r="L53" s="89"/>
      <c r="M53" s="116"/>
      <c r="N53" s="116"/>
      <c r="O53" s="116"/>
      <c r="P53" s="116"/>
      <c r="Q53" s="116"/>
      <c r="R53" s="116"/>
      <c r="S53" s="116"/>
      <c r="T53" s="116">
        <v>0</v>
      </c>
      <c r="U53" s="116"/>
    </row>
    <row r="54" spans="2:21">
      <c r="B54" s="59" t="s">
        <v>240</v>
      </c>
      <c r="C54" s="87"/>
      <c r="D54" s="87"/>
      <c r="E54" s="87"/>
      <c r="F54" s="87"/>
      <c r="G54" s="87"/>
      <c r="H54" s="87"/>
      <c r="I54" s="87"/>
      <c r="J54" s="96"/>
      <c r="K54" s="87">
        <v>0.57999999999999996</v>
      </c>
      <c r="L54" s="87"/>
      <c r="M54" s="90"/>
      <c r="N54" s="90">
        <v>2.33</v>
      </c>
      <c r="O54" s="90">
        <v>1709000</v>
      </c>
      <c r="P54" s="90"/>
      <c r="Q54" s="90"/>
      <c r="R54" s="90">
        <v>6576.68</v>
      </c>
      <c r="S54" s="90"/>
      <c r="T54" s="90"/>
      <c r="U54" s="90">
        <v>1.27</v>
      </c>
    </row>
    <row r="55" spans="2:21">
      <c r="B55" s="59" t="s">
        <v>80</v>
      </c>
      <c r="C55" s="87"/>
      <c r="D55" s="87"/>
      <c r="E55" s="87"/>
      <c r="F55" s="87"/>
      <c r="G55" s="87"/>
      <c r="H55" s="87"/>
      <c r="I55" s="87"/>
      <c r="J55" s="96"/>
      <c r="K55" s="87">
        <v>0.57999999999999996</v>
      </c>
      <c r="L55" s="87"/>
      <c r="M55" s="90"/>
      <c r="N55" s="90">
        <v>2.33</v>
      </c>
      <c r="O55" s="90">
        <v>1709000</v>
      </c>
      <c r="P55" s="90"/>
      <c r="Q55" s="90"/>
      <c r="R55" s="90">
        <v>6576.68</v>
      </c>
      <c r="S55" s="90"/>
      <c r="T55" s="90"/>
      <c r="U55" s="90">
        <v>1.27</v>
      </c>
    </row>
    <row r="56" spans="2:21">
      <c r="B56" s="60" t="s">
        <v>347</v>
      </c>
      <c r="C56" s="89" t="s">
        <v>348</v>
      </c>
      <c r="D56" s="89" t="s">
        <v>26</v>
      </c>
      <c r="E56" s="89" t="s">
        <v>542</v>
      </c>
      <c r="F56" s="89">
        <v>600</v>
      </c>
      <c r="G56" s="89" t="s">
        <v>543</v>
      </c>
      <c r="H56" s="89" t="s">
        <v>350</v>
      </c>
      <c r="I56" s="89" t="s">
        <v>351</v>
      </c>
      <c r="J56" s="100"/>
      <c r="K56" s="89">
        <v>0.57999999999999996</v>
      </c>
      <c r="L56" s="89" t="s">
        <v>173</v>
      </c>
      <c r="M56" s="116">
        <v>9.375</v>
      </c>
      <c r="N56" s="116">
        <v>2.33</v>
      </c>
      <c r="O56" s="116">
        <v>1709000</v>
      </c>
      <c r="P56" s="116">
        <v>107.91531000000001</v>
      </c>
      <c r="Q56" s="116">
        <v>0</v>
      </c>
      <c r="R56" s="116">
        <v>6576.68</v>
      </c>
      <c r="S56" s="116">
        <v>0</v>
      </c>
      <c r="T56" s="116">
        <v>8.86</v>
      </c>
      <c r="U56" s="116">
        <v>1.27</v>
      </c>
    </row>
    <row r="57" spans="2:21">
      <c r="B57" s="59" t="s">
        <v>79</v>
      </c>
      <c r="C57" s="87"/>
      <c r="D57" s="87"/>
      <c r="E57" s="87"/>
      <c r="F57" s="87"/>
      <c r="G57" s="87"/>
      <c r="H57" s="87"/>
      <c r="I57" s="87"/>
      <c r="J57" s="96"/>
      <c r="K57" s="87"/>
      <c r="L57" s="87"/>
      <c r="M57" s="90"/>
      <c r="N57" s="90"/>
      <c r="O57" s="90"/>
      <c r="P57" s="90"/>
      <c r="Q57" s="90"/>
      <c r="R57" s="90"/>
      <c r="S57" s="90"/>
      <c r="T57" s="90"/>
      <c r="U57" s="90"/>
    </row>
    <row r="58" spans="2:21">
      <c r="B58" s="115" t="s">
        <v>266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/>
      <c r="R58" s="116"/>
      <c r="S58" s="116"/>
      <c r="T58" s="116">
        <v>0</v>
      </c>
      <c r="U58" s="116"/>
    </row>
    <row r="59" spans="2:21">
      <c r="B59" s="113" t="s">
        <v>258</v>
      </c>
      <c r="C59" s="1"/>
      <c r="D59" s="1"/>
      <c r="E59" s="1"/>
      <c r="F59" s="1"/>
    </row>
    <row r="60" spans="2:21">
      <c r="B60" s="113" t="s">
        <v>142</v>
      </c>
      <c r="C60" s="1"/>
      <c r="D60" s="1"/>
      <c r="E60" s="1"/>
      <c r="F60" s="1"/>
    </row>
    <row r="61" spans="2:21">
      <c r="B61" s="113" t="s">
        <v>254</v>
      </c>
      <c r="C61" s="1"/>
      <c r="D61" s="1"/>
      <c r="E61" s="1"/>
      <c r="F61" s="1"/>
    </row>
    <row r="62" spans="2:21">
      <c r="B62" s="113" t="s">
        <v>255</v>
      </c>
      <c r="C62" s="1"/>
      <c r="D62" s="1"/>
      <c r="E62" s="1"/>
      <c r="F62" s="1"/>
    </row>
    <row r="63" spans="2:21">
      <c r="B63" s="112" t="s">
        <v>256</v>
      </c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E56 I38:I828">
      <formula1>$BM$7:$BM$10</formula1>
    </dataValidation>
    <dataValidation type="list" allowBlank="1" showInputMessage="1" showErrorMessage="1" sqref="E38:E55 E57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61 B63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31" workbookViewId="0">
      <selection activeCell="B1" sqref="B1:O7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.5703125" style="2" customWidth="1"/>
    <col min="4" max="4" width="14.85546875" style="2" customWidth="1"/>
    <col min="5" max="5" width="22.42578125" style="2" customWidth="1"/>
    <col min="6" max="6" width="9.42578125" style="2" customWidth="1"/>
    <col min="7" max="7" width="30.140625" style="2" customWidth="1"/>
    <col min="8" max="8" width="14.85546875" style="1" customWidth="1"/>
    <col min="9" max="9" width="21.140625" style="1" customWidth="1"/>
    <col min="10" max="10" width="13.7109375" style="1" customWidth="1"/>
    <col min="11" max="11" width="11.140625" style="1" customWidth="1"/>
    <col min="12" max="12" width="17.855468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10599309.15</v>
      </c>
      <c r="J11" s="83"/>
      <c r="K11" s="83">
        <v>2.48</v>
      </c>
      <c r="L11" s="83">
        <v>136628.62</v>
      </c>
      <c r="M11" s="83"/>
      <c r="N11" s="83"/>
      <c r="O11" s="83">
        <v>26.34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10303303.5</v>
      </c>
      <c r="J12" s="90"/>
      <c r="K12" s="90"/>
      <c r="L12" s="90">
        <v>46707.64</v>
      </c>
      <c r="M12" s="90"/>
      <c r="N12" s="90"/>
      <c r="O12" s="90">
        <v>9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532437.46</v>
      </c>
      <c r="J13" s="90"/>
      <c r="K13" s="90"/>
      <c r="L13" s="90">
        <v>20596.259999999998</v>
      </c>
      <c r="M13" s="90"/>
      <c r="N13" s="90"/>
      <c r="O13" s="90">
        <v>3.96</v>
      </c>
    </row>
    <row r="14" spans="2:62" customFormat="1" ht="15.75">
      <c r="B14" s="60" t="s">
        <v>352</v>
      </c>
      <c r="C14" s="89">
        <v>585018</v>
      </c>
      <c r="D14" s="89" t="s">
        <v>151</v>
      </c>
      <c r="E14" s="89"/>
      <c r="F14" s="89">
        <v>585</v>
      </c>
      <c r="G14" s="89" t="s">
        <v>308</v>
      </c>
      <c r="H14" s="89" t="s">
        <v>174</v>
      </c>
      <c r="I14" s="116">
        <v>47380</v>
      </c>
      <c r="J14" s="116">
        <v>2716</v>
      </c>
      <c r="K14" s="116">
        <v>0</v>
      </c>
      <c r="L14" s="116">
        <v>1286.8399999999999</v>
      </c>
      <c r="M14" s="116">
        <v>0.02</v>
      </c>
      <c r="N14" s="116">
        <v>0.94</v>
      </c>
      <c r="O14" s="116">
        <v>0.25</v>
      </c>
    </row>
    <row r="15" spans="2:62" customFormat="1" ht="15.75">
      <c r="B15" s="60" t="s">
        <v>353</v>
      </c>
      <c r="C15" s="89">
        <v>1081124</v>
      </c>
      <c r="D15" s="89" t="s">
        <v>151</v>
      </c>
      <c r="E15" s="89"/>
      <c r="F15" s="89">
        <v>1040</v>
      </c>
      <c r="G15" s="89" t="s">
        <v>354</v>
      </c>
      <c r="H15" s="89" t="s">
        <v>174</v>
      </c>
      <c r="I15" s="116">
        <v>5481.88</v>
      </c>
      <c r="J15" s="116">
        <v>53780</v>
      </c>
      <c r="K15" s="116">
        <v>0</v>
      </c>
      <c r="L15" s="116">
        <v>2948.16</v>
      </c>
      <c r="M15" s="116">
        <v>0.01</v>
      </c>
      <c r="N15" s="116">
        <v>2.16</v>
      </c>
      <c r="O15" s="116">
        <v>0.56999999999999995</v>
      </c>
    </row>
    <row r="16" spans="2:62" customFormat="1" ht="15.75">
      <c r="B16" s="60" t="s">
        <v>355</v>
      </c>
      <c r="C16" s="89">
        <v>604611</v>
      </c>
      <c r="D16" s="89" t="s">
        <v>151</v>
      </c>
      <c r="E16" s="89"/>
      <c r="F16" s="89">
        <v>604</v>
      </c>
      <c r="G16" s="89" t="s">
        <v>295</v>
      </c>
      <c r="H16" s="89" t="s">
        <v>174</v>
      </c>
      <c r="I16" s="116">
        <v>72498</v>
      </c>
      <c r="J16" s="116">
        <v>2530</v>
      </c>
      <c r="K16" s="116">
        <v>0</v>
      </c>
      <c r="L16" s="116">
        <v>1834.2</v>
      </c>
      <c r="M16" s="116">
        <v>0</v>
      </c>
      <c r="N16" s="116">
        <v>1.34</v>
      </c>
      <c r="O16" s="116">
        <v>0.35</v>
      </c>
    </row>
    <row r="17" spans="2:15" customFormat="1" ht="15.75">
      <c r="B17" s="60" t="s">
        <v>356</v>
      </c>
      <c r="C17" s="89">
        <v>662577</v>
      </c>
      <c r="D17" s="89" t="s">
        <v>151</v>
      </c>
      <c r="E17" s="89"/>
      <c r="F17" s="89">
        <v>662</v>
      </c>
      <c r="G17" s="89" t="s">
        <v>295</v>
      </c>
      <c r="H17" s="89" t="s">
        <v>174</v>
      </c>
      <c r="I17" s="116">
        <v>173827</v>
      </c>
      <c r="J17" s="116">
        <v>2642</v>
      </c>
      <c r="K17" s="116">
        <v>0</v>
      </c>
      <c r="L17" s="116">
        <v>4592.51</v>
      </c>
      <c r="M17" s="116">
        <v>0.01</v>
      </c>
      <c r="N17" s="116">
        <v>3.36</v>
      </c>
      <c r="O17" s="116">
        <v>0.89</v>
      </c>
    </row>
    <row r="18" spans="2:15" customFormat="1" ht="15.75">
      <c r="B18" s="60" t="s">
        <v>357</v>
      </c>
      <c r="C18" s="89">
        <v>576017</v>
      </c>
      <c r="D18" s="89" t="s">
        <v>151</v>
      </c>
      <c r="E18" s="89"/>
      <c r="F18" s="89">
        <v>576</v>
      </c>
      <c r="G18" s="89" t="s">
        <v>162</v>
      </c>
      <c r="H18" s="89" t="s">
        <v>174</v>
      </c>
      <c r="I18" s="116">
        <v>556</v>
      </c>
      <c r="J18" s="116">
        <v>88500</v>
      </c>
      <c r="K18" s="116">
        <v>0</v>
      </c>
      <c r="L18" s="116">
        <v>492.06</v>
      </c>
      <c r="M18" s="116">
        <v>0.01</v>
      </c>
      <c r="N18" s="116">
        <v>0.36</v>
      </c>
      <c r="O18" s="116">
        <v>0.09</v>
      </c>
    </row>
    <row r="19" spans="2:15" customFormat="1" ht="15.75">
      <c r="B19" s="60" t="s">
        <v>358</v>
      </c>
      <c r="C19" s="89">
        <v>475020</v>
      </c>
      <c r="D19" s="89" t="s">
        <v>151</v>
      </c>
      <c r="E19" s="89"/>
      <c r="F19" s="89">
        <v>475</v>
      </c>
      <c r="G19" s="89" t="s">
        <v>164</v>
      </c>
      <c r="H19" s="89" t="s">
        <v>174</v>
      </c>
      <c r="I19" s="116">
        <v>83764.3</v>
      </c>
      <c r="J19" s="116">
        <v>1059</v>
      </c>
      <c r="K19" s="116">
        <v>0</v>
      </c>
      <c r="L19" s="116">
        <v>887.06</v>
      </c>
      <c r="M19" s="116">
        <v>0.01</v>
      </c>
      <c r="N19" s="116">
        <v>0.65</v>
      </c>
      <c r="O19" s="116">
        <v>0.17</v>
      </c>
    </row>
    <row r="20" spans="2:15" customFormat="1" ht="15.75">
      <c r="B20" s="60" t="s">
        <v>359</v>
      </c>
      <c r="C20" s="89">
        <v>281014</v>
      </c>
      <c r="D20" s="89" t="s">
        <v>151</v>
      </c>
      <c r="E20" s="89"/>
      <c r="F20" s="89">
        <v>281</v>
      </c>
      <c r="G20" s="89" t="s">
        <v>305</v>
      </c>
      <c r="H20" s="89" t="s">
        <v>174</v>
      </c>
      <c r="I20" s="116">
        <v>66236</v>
      </c>
      <c r="J20" s="116">
        <v>1907</v>
      </c>
      <c r="K20" s="116">
        <v>0</v>
      </c>
      <c r="L20" s="116">
        <v>1263.1199999999999</v>
      </c>
      <c r="M20" s="116">
        <v>0.01</v>
      </c>
      <c r="N20" s="116">
        <v>0.92</v>
      </c>
      <c r="O20" s="116">
        <v>0.24</v>
      </c>
    </row>
    <row r="21" spans="2:15" customFormat="1" ht="15.75">
      <c r="B21" s="60" t="s">
        <v>360</v>
      </c>
      <c r="C21" s="89">
        <v>777037</v>
      </c>
      <c r="D21" s="89" t="s">
        <v>151</v>
      </c>
      <c r="E21" s="89"/>
      <c r="F21" s="89">
        <v>777</v>
      </c>
      <c r="G21" s="89" t="s">
        <v>165</v>
      </c>
      <c r="H21" s="89" t="s">
        <v>174</v>
      </c>
      <c r="I21" s="116">
        <v>40869</v>
      </c>
      <c r="J21" s="116">
        <v>2385</v>
      </c>
      <c r="K21" s="116">
        <v>0</v>
      </c>
      <c r="L21" s="116">
        <v>974.73</v>
      </c>
      <c r="M21" s="116">
        <v>0.02</v>
      </c>
      <c r="N21" s="116">
        <v>0.71</v>
      </c>
      <c r="O21" s="116">
        <v>0.19</v>
      </c>
    </row>
    <row r="22" spans="2:15" customFormat="1" ht="15.75">
      <c r="B22" s="60" t="s">
        <v>361</v>
      </c>
      <c r="C22" s="89">
        <v>629014</v>
      </c>
      <c r="D22" s="89" t="s">
        <v>151</v>
      </c>
      <c r="E22" s="89"/>
      <c r="F22" s="89">
        <v>629</v>
      </c>
      <c r="G22" s="89" t="s">
        <v>362</v>
      </c>
      <c r="H22" s="89" t="s">
        <v>174</v>
      </c>
      <c r="I22" s="116">
        <v>31192.639999999999</v>
      </c>
      <c r="J22" s="116">
        <v>3394</v>
      </c>
      <c r="K22" s="116">
        <v>0</v>
      </c>
      <c r="L22" s="116">
        <v>1058.68</v>
      </c>
      <c r="M22" s="116">
        <v>0</v>
      </c>
      <c r="N22" s="116">
        <v>0.77</v>
      </c>
      <c r="O22" s="116">
        <v>0.2</v>
      </c>
    </row>
    <row r="23" spans="2:15" customFormat="1" ht="15.75">
      <c r="B23" s="60" t="s">
        <v>363</v>
      </c>
      <c r="C23" s="89">
        <v>273011</v>
      </c>
      <c r="D23" s="89" t="s">
        <v>151</v>
      </c>
      <c r="E23" s="89"/>
      <c r="F23" s="89">
        <v>273</v>
      </c>
      <c r="G23" s="89" t="s">
        <v>188</v>
      </c>
      <c r="H23" s="89" t="s">
        <v>174</v>
      </c>
      <c r="I23" s="116">
        <v>10632.64</v>
      </c>
      <c r="J23" s="116">
        <v>49460</v>
      </c>
      <c r="K23" s="116">
        <v>0</v>
      </c>
      <c r="L23" s="116">
        <v>5258.9</v>
      </c>
      <c r="M23" s="116">
        <v>0.02</v>
      </c>
      <c r="N23" s="116">
        <v>3.85</v>
      </c>
      <c r="O23" s="116">
        <v>1.01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1298276.04</v>
      </c>
      <c r="J24" s="90"/>
      <c r="K24" s="90"/>
      <c r="L24" s="90">
        <v>18237.41</v>
      </c>
      <c r="M24" s="90"/>
      <c r="N24" s="90"/>
      <c r="O24" s="90">
        <v>3.52</v>
      </c>
    </row>
    <row r="25" spans="2:15" customFormat="1" ht="15.75">
      <c r="B25" s="60" t="s">
        <v>364</v>
      </c>
      <c r="C25" s="89">
        <v>445015</v>
      </c>
      <c r="D25" s="89" t="s">
        <v>151</v>
      </c>
      <c r="E25" s="89"/>
      <c r="F25" s="89">
        <v>445</v>
      </c>
      <c r="G25" s="89" t="s">
        <v>365</v>
      </c>
      <c r="H25" s="89" t="s">
        <v>174</v>
      </c>
      <c r="I25" s="116">
        <v>9855</v>
      </c>
      <c r="J25" s="116">
        <v>5282</v>
      </c>
      <c r="K25" s="116">
        <v>0</v>
      </c>
      <c r="L25" s="116">
        <v>520.54</v>
      </c>
      <c r="M25" s="116">
        <v>0.02</v>
      </c>
      <c r="N25" s="116">
        <v>0.38</v>
      </c>
      <c r="O25" s="116">
        <v>0.1</v>
      </c>
    </row>
    <row r="26" spans="2:15" customFormat="1" ht="15.75">
      <c r="B26" s="60" t="s">
        <v>366</v>
      </c>
      <c r="C26" s="89">
        <v>226019</v>
      </c>
      <c r="D26" s="89" t="s">
        <v>151</v>
      </c>
      <c r="E26" s="89"/>
      <c r="F26" s="89">
        <v>226</v>
      </c>
      <c r="G26" s="89" t="s">
        <v>301</v>
      </c>
      <c r="H26" s="89" t="s">
        <v>174</v>
      </c>
      <c r="I26" s="116">
        <v>209646</v>
      </c>
      <c r="J26" s="116">
        <v>712.6</v>
      </c>
      <c r="K26" s="116">
        <v>0</v>
      </c>
      <c r="L26" s="116">
        <v>1493.94</v>
      </c>
      <c r="M26" s="116">
        <v>0.05</v>
      </c>
      <c r="N26" s="116">
        <v>1.0900000000000001</v>
      </c>
      <c r="O26" s="116">
        <v>0.28999999999999998</v>
      </c>
    </row>
    <row r="27" spans="2:15" customFormat="1" ht="15.75">
      <c r="B27" s="60" t="s">
        <v>367</v>
      </c>
      <c r="C27" s="89">
        <v>1098920</v>
      </c>
      <c r="D27" s="89" t="s">
        <v>151</v>
      </c>
      <c r="E27" s="89"/>
      <c r="F27" s="89">
        <v>2384</v>
      </c>
      <c r="G27" s="89" t="s">
        <v>301</v>
      </c>
      <c r="H27" s="89" t="s">
        <v>174</v>
      </c>
      <c r="I27" s="116">
        <v>470965.04</v>
      </c>
      <c r="J27" s="116">
        <v>1874</v>
      </c>
      <c r="K27" s="116">
        <v>0</v>
      </c>
      <c r="L27" s="116">
        <v>8825.89</v>
      </c>
      <c r="M27" s="116">
        <v>0.26</v>
      </c>
      <c r="N27" s="116">
        <v>6.46</v>
      </c>
      <c r="O27" s="116">
        <v>1.7</v>
      </c>
    </row>
    <row r="28" spans="2:15" customFormat="1" ht="15.75">
      <c r="B28" s="60" t="s">
        <v>368</v>
      </c>
      <c r="C28" s="89">
        <v>1157403</v>
      </c>
      <c r="D28" s="89" t="s">
        <v>151</v>
      </c>
      <c r="E28" s="89"/>
      <c r="F28" s="89">
        <v>665</v>
      </c>
      <c r="G28" s="89" t="s">
        <v>369</v>
      </c>
      <c r="H28" s="89" t="s">
        <v>174</v>
      </c>
      <c r="I28" s="116">
        <v>607810</v>
      </c>
      <c r="J28" s="116">
        <v>1217</v>
      </c>
      <c r="K28" s="116">
        <v>0</v>
      </c>
      <c r="L28" s="116">
        <v>7397.05</v>
      </c>
      <c r="M28" s="116">
        <v>0.3</v>
      </c>
      <c r="N28" s="116">
        <v>5.41</v>
      </c>
      <c r="O28" s="116">
        <v>1.43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8472590</v>
      </c>
      <c r="J29" s="90"/>
      <c r="K29" s="90"/>
      <c r="L29" s="90">
        <v>7873.98</v>
      </c>
      <c r="M29" s="90"/>
      <c r="N29" s="90"/>
      <c r="O29" s="90">
        <v>1.52</v>
      </c>
    </row>
    <row r="30" spans="2:15" customFormat="1" ht="15.75">
      <c r="B30" s="60" t="s">
        <v>370</v>
      </c>
      <c r="C30" s="89">
        <v>1156926</v>
      </c>
      <c r="D30" s="89" t="s">
        <v>151</v>
      </c>
      <c r="E30" s="89"/>
      <c r="F30" s="89">
        <v>610</v>
      </c>
      <c r="G30" s="89" t="s">
        <v>162</v>
      </c>
      <c r="H30" s="89" t="s">
        <v>174</v>
      </c>
      <c r="I30" s="116">
        <v>8394431</v>
      </c>
      <c r="J30" s="116">
        <v>93.8</v>
      </c>
      <c r="K30" s="116">
        <v>0</v>
      </c>
      <c r="L30" s="116">
        <v>7873.98</v>
      </c>
      <c r="M30" s="116">
        <v>2.42</v>
      </c>
      <c r="N30" s="116">
        <v>5.76</v>
      </c>
      <c r="O30" s="116">
        <v>1.52</v>
      </c>
    </row>
    <row r="31" spans="2:15" customFormat="1" ht="15.75">
      <c r="B31" s="60" t="s">
        <v>371</v>
      </c>
      <c r="C31" s="89">
        <v>628099</v>
      </c>
      <c r="D31" s="89" t="s">
        <v>151</v>
      </c>
      <c r="E31" s="89"/>
      <c r="F31" s="89">
        <v>628</v>
      </c>
      <c r="G31" s="89" t="s">
        <v>162</v>
      </c>
      <c r="H31" s="89" t="s">
        <v>174</v>
      </c>
      <c r="I31" s="116">
        <v>71485</v>
      </c>
      <c r="J31" s="116">
        <v>0</v>
      </c>
      <c r="K31" s="116">
        <v>0</v>
      </c>
      <c r="L31" s="116">
        <v>0</v>
      </c>
      <c r="M31" s="116">
        <v>0.51</v>
      </c>
      <c r="N31" s="116">
        <v>0</v>
      </c>
      <c r="O31" s="116">
        <v>0</v>
      </c>
    </row>
    <row r="32" spans="2:15" customFormat="1" ht="15.75">
      <c r="B32" s="60" t="s">
        <v>372</v>
      </c>
      <c r="C32" s="89">
        <v>1099936</v>
      </c>
      <c r="D32" s="89" t="s">
        <v>151</v>
      </c>
      <c r="E32" s="89"/>
      <c r="F32" s="89">
        <v>1303</v>
      </c>
      <c r="G32" s="89" t="s">
        <v>301</v>
      </c>
      <c r="H32" s="89" t="s">
        <v>174</v>
      </c>
      <c r="I32" s="116">
        <v>6674</v>
      </c>
      <c r="J32" s="116">
        <v>1E-4</v>
      </c>
      <c r="K32" s="116">
        <v>0</v>
      </c>
      <c r="L32" s="116">
        <v>0</v>
      </c>
      <c r="M32" s="116">
        <v>0.06</v>
      </c>
      <c r="N32" s="116">
        <v>0</v>
      </c>
      <c r="O32" s="116">
        <v>0</v>
      </c>
    </row>
    <row r="33" spans="2:15" customFormat="1" ht="15.75">
      <c r="B33" s="59" t="s">
        <v>70</v>
      </c>
      <c r="C33" s="87"/>
      <c r="D33" s="87"/>
      <c r="E33" s="87"/>
      <c r="F33" s="87"/>
      <c r="G33" s="87"/>
      <c r="H33" s="87"/>
      <c r="I33" s="90"/>
      <c r="J33" s="90"/>
      <c r="K33" s="90"/>
      <c r="L33" s="90"/>
      <c r="M33" s="90"/>
      <c r="N33" s="90"/>
      <c r="O33" s="90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60" t="s">
        <v>266</v>
      </c>
      <c r="C35" s="89"/>
      <c r="D35" s="89"/>
      <c r="E35" s="89"/>
      <c r="F35" s="89"/>
      <c r="G35" s="89"/>
      <c r="H35" s="89"/>
      <c r="I35" s="116"/>
      <c r="J35" s="116"/>
      <c r="K35" s="116"/>
      <c r="L35" s="116"/>
      <c r="M35" s="116"/>
      <c r="N35" s="116">
        <v>0</v>
      </c>
      <c r="O35" s="116"/>
    </row>
    <row r="36" spans="2:15" customFormat="1" ht="15.75">
      <c r="B36" s="60" t="s">
        <v>266</v>
      </c>
      <c r="C36" s="89"/>
      <c r="D36" s="89"/>
      <c r="E36" s="89"/>
      <c r="F36" s="89"/>
      <c r="G36" s="89"/>
      <c r="H36" s="89"/>
      <c r="I36" s="116"/>
      <c r="J36" s="116"/>
      <c r="K36" s="116"/>
      <c r="L36" s="116"/>
      <c r="M36" s="116"/>
      <c r="N36" s="116">
        <v>0</v>
      </c>
      <c r="O36" s="116"/>
    </row>
    <row r="37" spans="2:15">
      <c r="B37" s="59" t="s">
        <v>240</v>
      </c>
      <c r="C37" s="87"/>
      <c r="D37" s="87"/>
      <c r="E37" s="87"/>
      <c r="F37" s="87"/>
      <c r="G37" s="87"/>
      <c r="H37" s="87"/>
      <c r="I37" s="90">
        <v>296005.65000000002</v>
      </c>
      <c r="J37" s="90"/>
      <c r="K37" s="90">
        <v>2.48</v>
      </c>
      <c r="L37" s="90">
        <v>89920.98</v>
      </c>
      <c r="M37" s="90"/>
      <c r="N37" s="90"/>
      <c r="O37" s="90">
        <v>17.34</v>
      </c>
    </row>
    <row r="38" spans="2:15">
      <c r="B38" s="59" t="s">
        <v>80</v>
      </c>
      <c r="C38" s="87"/>
      <c r="D38" s="87"/>
      <c r="E38" s="87"/>
      <c r="F38" s="87"/>
      <c r="G38" s="87"/>
      <c r="H38" s="87"/>
      <c r="I38" s="90">
        <v>70531.47</v>
      </c>
      <c r="J38" s="90"/>
      <c r="K38" s="90"/>
      <c r="L38" s="90">
        <v>10077.459999999999</v>
      </c>
      <c r="M38" s="90"/>
      <c r="N38" s="90"/>
      <c r="O38" s="90">
        <v>1.94</v>
      </c>
    </row>
    <row r="39" spans="2:15">
      <c r="B39" s="60" t="s">
        <v>373</v>
      </c>
      <c r="C39" s="89" t="s">
        <v>374</v>
      </c>
      <c r="D39" s="89" t="s">
        <v>375</v>
      </c>
      <c r="E39" s="89" t="s">
        <v>349</v>
      </c>
      <c r="F39" s="89"/>
      <c r="G39" s="89" t="s">
        <v>376</v>
      </c>
      <c r="H39" s="89" t="s">
        <v>173</v>
      </c>
      <c r="I39" s="116">
        <v>49541.97</v>
      </c>
      <c r="J39" s="116">
        <v>923</v>
      </c>
      <c r="K39" s="116">
        <v>0</v>
      </c>
      <c r="L39" s="116">
        <v>1630.63</v>
      </c>
      <c r="M39" s="116">
        <v>0.01</v>
      </c>
      <c r="N39" s="116">
        <v>1.19</v>
      </c>
      <c r="O39" s="116">
        <v>0.31</v>
      </c>
    </row>
    <row r="40" spans="2:15">
      <c r="B40" s="60" t="s">
        <v>377</v>
      </c>
      <c r="C40" s="89" t="s">
        <v>378</v>
      </c>
      <c r="D40" s="89" t="s">
        <v>379</v>
      </c>
      <c r="E40" s="89" t="s">
        <v>349</v>
      </c>
      <c r="F40" s="89"/>
      <c r="G40" s="89" t="s">
        <v>380</v>
      </c>
      <c r="H40" s="89" t="s">
        <v>173</v>
      </c>
      <c r="I40" s="116">
        <v>9272</v>
      </c>
      <c r="J40" s="116">
        <v>11561</v>
      </c>
      <c r="K40" s="116">
        <v>0</v>
      </c>
      <c r="L40" s="116">
        <v>3822.52</v>
      </c>
      <c r="M40" s="116">
        <v>0</v>
      </c>
      <c r="N40" s="116">
        <v>2.8</v>
      </c>
      <c r="O40" s="116">
        <v>0.74</v>
      </c>
    </row>
    <row r="41" spans="2:15">
      <c r="B41" s="60" t="s">
        <v>381</v>
      </c>
      <c r="C41" s="89" t="s">
        <v>382</v>
      </c>
      <c r="D41" s="89" t="s">
        <v>379</v>
      </c>
      <c r="E41" s="89" t="s">
        <v>349</v>
      </c>
      <c r="F41" s="89"/>
      <c r="G41" s="89" t="s">
        <v>383</v>
      </c>
      <c r="H41" s="89" t="s">
        <v>173</v>
      </c>
      <c r="I41" s="116">
        <v>11717.5</v>
      </c>
      <c r="J41" s="116">
        <v>11067</v>
      </c>
      <c r="K41" s="116">
        <v>0</v>
      </c>
      <c r="L41" s="116">
        <v>4624.3</v>
      </c>
      <c r="M41" s="116">
        <v>0</v>
      </c>
      <c r="N41" s="116">
        <v>3.38</v>
      </c>
      <c r="O41" s="116">
        <v>0.89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90">
        <v>225474.18</v>
      </c>
      <c r="J42" s="90"/>
      <c r="K42" s="90">
        <v>2.48</v>
      </c>
      <c r="L42" s="90">
        <v>79843.520000000004</v>
      </c>
      <c r="M42" s="90"/>
      <c r="N42" s="90"/>
      <c r="O42" s="90">
        <v>15.4</v>
      </c>
    </row>
    <row r="43" spans="2:15">
      <c r="B43" s="60" t="s">
        <v>384</v>
      </c>
      <c r="C43" s="89" t="s">
        <v>385</v>
      </c>
      <c r="D43" s="89" t="s">
        <v>375</v>
      </c>
      <c r="E43" s="89" t="s">
        <v>349</v>
      </c>
      <c r="F43" s="89"/>
      <c r="G43" s="89" t="s">
        <v>386</v>
      </c>
      <c r="H43" s="89" t="s">
        <v>173</v>
      </c>
      <c r="I43" s="116">
        <v>15174</v>
      </c>
      <c r="J43" s="116">
        <v>3261</v>
      </c>
      <c r="K43" s="116">
        <v>0</v>
      </c>
      <c r="L43" s="116">
        <v>1764.54</v>
      </c>
      <c r="M43" s="116">
        <v>0</v>
      </c>
      <c r="N43" s="116">
        <v>1.29</v>
      </c>
      <c r="O43" s="116">
        <v>0.34</v>
      </c>
    </row>
    <row r="44" spans="2:15">
      <c r="B44" s="60" t="s">
        <v>387</v>
      </c>
      <c r="C44" s="89" t="s">
        <v>388</v>
      </c>
      <c r="D44" s="89" t="s">
        <v>375</v>
      </c>
      <c r="E44" s="89" t="s">
        <v>349</v>
      </c>
      <c r="F44" s="89"/>
      <c r="G44" s="89" t="s">
        <v>389</v>
      </c>
      <c r="H44" s="89" t="s">
        <v>173</v>
      </c>
      <c r="I44" s="116">
        <v>1770</v>
      </c>
      <c r="J44" s="116">
        <v>20460</v>
      </c>
      <c r="K44" s="116">
        <v>0</v>
      </c>
      <c r="L44" s="116">
        <v>1291.4000000000001</v>
      </c>
      <c r="M44" s="116">
        <v>0</v>
      </c>
      <c r="N44" s="116">
        <v>0.95</v>
      </c>
      <c r="O44" s="116">
        <v>0.25</v>
      </c>
    </row>
    <row r="45" spans="2:15">
      <c r="B45" s="60" t="s">
        <v>390</v>
      </c>
      <c r="C45" s="89" t="s">
        <v>391</v>
      </c>
      <c r="D45" s="89" t="s">
        <v>375</v>
      </c>
      <c r="E45" s="89" t="s">
        <v>349</v>
      </c>
      <c r="F45" s="89"/>
      <c r="G45" s="89" t="s">
        <v>392</v>
      </c>
      <c r="H45" s="89" t="s">
        <v>173</v>
      </c>
      <c r="I45" s="116">
        <v>2529.5</v>
      </c>
      <c r="J45" s="116">
        <v>36401</v>
      </c>
      <c r="K45" s="116">
        <v>0</v>
      </c>
      <c r="L45" s="116">
        <v>3283.44</v>
      </c>
      <c r="M45" s="116">
        <v>0</v>
      </c>
      <c r="N45" s="116">
        <v>2.4</v>
      </c>
      <c r="O45" s="116">
        <v>0.63</v>
      </c>
    </row>
    <row r="46" spans="2:15">
      <c r="B46" s="60" t="s">
        <v>393</v>
      </c>
      <c r="C46" s="89" t="s">
        <v>394</v>
      </c>
      <c r="D46" s="89" t="s">
        <v>375</v>
      </c>
      <c r="E46" s="89" t="s">
        <v>349</v>
      </c>
      <c r="F46" s="89"/>
      <c r="G46" s="89" t="s">
        <v>395</v>
      </c>
      <c r="H46" s="89" t="s">
        <v>173</v>
      </c>
      <c r="I46" s="116">
        <v>4215</v>
      </c>
      <c r="J46" s="116">
        <v>8395</v>
      </c>
      <c r="K46" s="116">
        <v>2.48</v>
      </c>
      <c r="L46" s="116">
        <v>1264.31</v>
      </c>
      <c r="M46" s="116">
        <v>0</v>
      </c>
      <c r="N46" s="116">
        <v>0.93</v>
      </c>
      <c r="O46" s="116">
        <v>0.24</v>
      </c>
    </row>
    <row r="47" spans="2:15">
      <c r="B47" s="60" t="s">
        <v>396</v>
      </c>
      <c r="C47" s="89" t="s">
        <v>397</v>
      </c>
      <c r="D47" s="89" t="s">
        <v>375</v>
      </c>
      <c r="E47" s="89" t="s">
        <v>349</v>
      </c>
      <c r="F47" s="89"/>
      <c r="G47" s="89" t="s">
        <v>398</v>
      </c>
      <c r="H47" s="89" t="s">
        <v>173</v>
      </c>
      <c r="I47" s="116">
        <v>5058</v>
      </c>
      <c r="J47" s="116">
        <v>20766</v>
      </c>
      <c r="K47" s="116">
        <v>0</v>
      </c>
      <c r="L47" s="116">
        <v>3745.53</v>
      </c>
      <c r="M47" s="116">
        <v>0</v>
      </c>
      <c r="N47" s="116">
        <v>2.74</v>
      </c>
      <c r="O47" s="116">
        <v>0.72</v>
      </c>
    </row>
    <row r="48" spans="2:15">
      <c r="B48" s="60" t="s">
        <v>399</v>
      </c>
      <c r="C48" s="89" t="s">
        <v>544</v>
      </c>
      <c r="D48" s="89" t="s">
        <v>379</v>
      </c>
      <c r="E48" s="89" t="s">
        <v>349</v>
      </c>
      <c r="F48" s="89"/>
      <c r="G48" s="89" t="s">
        <v>398</v>
      </c>
      <c r="H48" s="89" t="s">
        <v>173</v>
      </c>
      <c r="I48" s="116">
        <v>10959</v>
      </c>
      <c r="J48" s="116">
        <v>8383</v>
      </c>
      <c r="K48" s="116">
        <v>0</v>
      </c>
      <c r="L48" s="116">
        <v>3276.06</v>
      </c>
      <c r="M48" s="116">
        <v>0.27</v>
      </c>
      <c r="N48" s="116">
        <v>2.4</v>
      </c>
      <c r="O48" s="116">
        <v>0.63</v>
      </c>
    </row>
    <row r="49" spans="2:15">
      <c r="B49" s="60" t="s">
        <v>400</v>
      </c>
      <c r="C49" s="89" t="s">
        <v>401</v>
      </c>
      <c r="D49" s="89" t="s">
        <v>375</v>
      </c>
      <c r="E49" s="89" t="s">
        <v>349</v>
      </c>
      <c r="F49" s="89"/>
      <c r="G49" s="89" t="s">
        <v>402</v>
      </c>
      <c r="H49" s="89" t="s">
        <v>173</v>
      </c>
      <c r="I49" s="116">
        <v>42150</v>
      </c>
      <c r="J49" s="116">
        <v>2900</v>
      </c>
      <c r="K49" s="116">
        <v>0</v>
      </c>
      <c r="L49" s="116">
        <v>4358.8999999999996</v>
      </c>
      <c r="M49" s="116">
        <v>0</v>
      </c>
      <c r="N49" s="116">
        <v>3.19</v>
      </c>
      <c r="O49" s="116">
        <v>0.84</v>
      </c>
    </row>
    <row r="50" spans="2:15">
      <c r="B50" s="60" t="s">
        <v>403</v>
      </c>
      <c r="C50" s="89" t="s">
        <v>404</v>
      </c>
      <c r="D50" s="89" t="s">
        <v>375</v>
      </c>
      <c r="E50" s="89" t="s">
        <v>349</v>
      </c>
      <c r="F50" s="89"/>
      <c r="G50" s="89" t="s">
        <v>402</v>
      </c>
      <c r="H50" s="89" t="s">
        <v>173</v>
      </c>
      <c r="I50" s="116">
        <v>4215</v>
      </c>
      <c r="J50" s="116">
        <v>11180</v>
      </c>
      <c r="K50" s="116">
        <v>0</v>
      </c>
      <c r="L50" s="116">
        <v>1680.43</v>
      </c>
      <c r="M50" s="116">
        <v>0</v>
      </c>
      <c r="N50" s="116">
        <v>1.23</v>
      </c>
      <c r="O50" s="116">
        <v>0.32</v>
      </c>
    </row>
    <row r="51" spans="2:15">
      <c r="B51" s="60" t="s">
        <v>405</v>
      </c>
      <c r="C51" s="89" t="s">
        <v>406</v>
      </c>
      <c r="D51" s="89" t="s">
        <v>375</v>
      </c>
      <c r="E51" s="89" t="s">
        <v>349</v>
      </c>
      <c r="F51" s="89"/>
      <c r="G51" s="89" t="s">
        <v>402</v>
      </c>
      <c r="H51" s="89" t="s">
        <v>173</v>
      </c>
      <c r="I51" s="116">
        <v>1686</v>
      </c>
      <c r="J51" s="116">
        <v>26453</v>
      </c>
      <c r="K51" s="116">
        <v>0</v>
      </c>
      <c r="L51" s="116">
        <v>1590.43</v>
      </c>
      <c r="M51" s="116">
        <v>0</v>
      </c>
      <c r="N51" s="116">
        <v>1.1599999999999999</v>
      </c>
      <c r="O51" s="116">
        <v>0.31</v>
      </c>
    </row>
    <row r="52" spans="2:15">
      <c r="B52" s="60" t="s">
        <v>407</v>
      </c>
      <c r="C52" s="89" t="s">
        <v>408</v>
      </c>
      <c r="D52" s="89" t="s">
        <v>375</v>
      </c>
      <c r="E52" s="89" t="s">
        <v>349</v>
      </c>
      <c r="F52" s="89"/>
      <c r="G52" s="89" t="s">
        <v>313</v>
      </c>
      <c r="H52" s="89" t="s">
        <v>173</v>
      </c>
      <c r="I52" s="116">
        <v>5901</v>
      </c>
      <c r="J52" s="116">
        <v>8561</v>
      </c>
      <c r="K52" s="116">
        <v>0</v>
      </c>
      <c r="L52" s="116">
        <v>1801.49</v>
      </c>
      <c r="M52" s="116">
        <v>0</v>
      </c>
      <c r="N52" s="116">
        <v>1.32</v>
      </c>
      <c r="O52" s="116">
        <v>0.35</v>
      </c>
    </row>
    <row r="53" spans="2:15">
      <c r="B53" s="60" t="s">
        <v>409</v>
      </c>
      <c r="C53" s="89" t="s">
        <v>410</v>
      </c>
      <c r="D53" s="89" t="s">
        <v>375</v>
      </c>
      <c r="E53" s="89" t="s">
        <v>349</v>
      </c>
      <c r="F53" s="89"/>
      <c r="G53" s="89" t="s">
        <v>411</v>
      </c>
      <c r="H53" s="89" t="s">
        <v>173</v>
      </c>
      <c r="I53" s="116">
        <v>2680</v>
      </c>
      <c r="J53" s="116">
        <v>16945</v>
      </c>
      <c r="K53" s="116">
        <v>0</v>
      </c>
      <c r="L53" s="116">
        <v>1619.41</v>
      </c>
      <c r="M53" s="116">
        <v>0</v>
      </c>
      <c r="N53" s="116">
        <v>1.19</v>
      </c>
      <c r="O53" s="116">
        <v>0.31</v>
      </c>
    </row>
    <row r="54" spans="2:15">
      <c r="B54" s="60" t="s">
        <v>412</v>
      </c>
      <c r="C54" s="89" t="s">
        <v>413</v>
      </c>
      <c r="D54" s="89" t="s">
        <v>379</v>
      </c>
      <c r="E54" s="89" t="s">
        <v>349</v>
      </c>
      <c r="F54" s="89"/>
      <c r="G54" s="89" t="s">
        <v>376</v>
      </c>
      <c r="H54" s="89" t="s">
        <v>173</v>
      </c>
      <c r="I54" s="116">
        <v>254</v>
      </c>
      <c r="J54" s="116">
        <v>23387</v>
      </c>
      <c r="K54" s="116">
        <v>0</v>
      </c>
      <c r="L54" s="116">
        <v>211.83</v>
      </c>
      <c r="M54" s="116">
        <v>0</v>
      </c>
      <c r="N54" s="116">
        <v>0.16</v>
      </c>
      <c r="O54" s="116">
        <v>0.04</v>
      </c>
    </row>
    <row r="55" spans="2:15">
      <c r="B55" s="60" t="s">
        <v>414</v>
      </c>
      <c r="C55" s="89" t="s">
        <v>415</v>
      </c>
      <c r="D55" s="89" t="s">
        <v>416</v>
      </c>
      <c r="E55" s="89" t="s">
        <v>349</v>
      </c>
      <c r="F55" s="89"/>
      <c r="G55" s="89" t="s">
        <v>376</v>
      </c>
      <c r="H55" s="89" t="s">
        <v>175</v>
      </c>
      <c r="I55" s="116">
        <v>1472</v>
      </c>
      <c r="J55" s="116">
        <v>7591</v>
      </c>
      <c r="K55" s="116">
        <v>0</v>
      </c>
      <c r="L55" s="116">
        <v>453.84</v>
      </c>
      <c r="M55" s="116">
        <v>0</v>
      </c>
      <c r="N55" s="116">
        <v>0.33</v>
      </c>
      <c r="O55" s="116">
        <v>0.09</v>
      </c>
    </row>
    <row r="56" spans="2:15">
      <c r="B56" s="60" t="s">
        <v>417</v>
      </c>
      <c r="C56" s="89" t="s">
        <v>418</v>
      </c>
      <c r="D56" s="89" t="s">
        <v>379</v>
      </c>
      <c r="E56" s="89" t="s">
        <v>349</v>
      </c>
      <c r="F56" s="89"/>
      <c r="G56" s="89" t="s">
        <v>419</v>
      </c>
      <c r="H56" s="89" t="s">
        <v>173</v>
      </c>
      <c r="I56" s="116">
        <v>757.26</v>
      </c>
      <c r="J56" s="116">
        <v>189363</v>
      </c>
      <c r="K56" s="116">
        <v>0</v>
      </c>
      <c r="L56" s="116">
        <v>5113.54</v>
      </c>
      <c r="M56" s="116">
        <v>0</v>
      </c>
      <c r="N56" s="116">
        <v>3.74</v>
      </c>
      <c r="O56" s="116">
        <v>0.99</v>
      </c>
    </row>
    <row r="57" spans="2:15">
      <c r="B57" s="60" t="s">
        <v>420</v>
      </c>
      <c r="C57" s="89" t="s">
        <v>421</v>
      </c>
      <c r="D57" s="89" t="s">
        <v>379</v>
      </c>
      <c r="E57" s="89" t="s">
        <v>349</v>
      </c>
      <c r="F57" s="89"/>
      <c r="G57" s="89" t="s">
        <v>419</v>
      </c>
      <c r="H57" s="89" t="s">
        <v>173</v>
      </c>
      <c r="I57" s="116">
        <v>590.4</v>
      </c>
      <c r="J57" s="116">
        <v>187471</v>
      </c>
      <c r="K57" s="116">
        <v>0</v>
      </c>
      <c r="L57" s="116">
        <v>3946.95</v>
      </c>
      <c r="M57" s="116">
        <v>0</v>
      </c>
      <c r="N57" s="116">
        <v>2.89</v>
      </c>
      <c r="O57" s="116">
        <v>0.76</v>
      </c>
    </row>
    <row r="58" spans="2:15">
      <c r="B58" s="60" t="s">
        <v>422</v>
      </c>
      <c r="C58" s="89" t="s">
        <v>423</v>
      </c>
      <c r="D58" s="89" t="s">
        <v>379</v>
      </c>
      <c r="E58" s="89" t="s">
        <v>349</v>
      </c>
      <c r="F58" s="89"/>
      <c r="G58" s="89" t="s">
        <v>424</v>
      </c>
      <c r="H58" s="89" t="s">
        <v>173</v>
      </c>
      <c r="I58" s="116">
        <v>21956.799999999999</v>
      </c>
      <c r="J58" s="116">
        <v>4787</v>
      </c>
      <c r="K58" s="116">
        <v>0</v>
      </c>
      <c r="L58" s="116">
        <v>3748.12</v>
      </c>
      <c r="M58" s="116">
        <v>0</v>
      </c>
      <c r="N58" s="116">
        <v>2.74</v>
      </c>
      <c r="O58" s="116">
        <v>0.72</v>
      </c>
    </row>
    <row r="59" spans="2:15">
      <c r="B59" s="60" t="s">
        <v>425</v>
      </c>
      <c r="C59" s="89" t="s">
        <v>426</v>
      </c>
      <c r="D59" s="89" t="s">
        <v>375</v>
      </c>
      <c r="E59" s="89" t="s">
        <v>349</v>
      </c>
      <c r="F59" s="89"/>
      <c r="G59" s="89" t="s">
        <v>424</v>
      </c>
      <c r="H59" s="89" t="s">
        <v>173</v>
      </c>
      <c r="I59" s="116">
        <v>42149.599999999999</v>
      </c>
      <c r="J59" s="116">
        <v>3859</v>
      </c>
      <c r="K59" s="116">
        <v>0</v>
      </c>
      <c r="L59" s="116">
        <v>5800.29</v>
      </c>
      <c r="M59" s="116">
        <v>0</v>
      </c>
      <c r="N59" s="116">
        <v>4.25</v>
      </c>
      <c r="O59" s="116">
        <v>1.1200000000000001</v>
      </c>
    </row>
    <row r="60" spans="2:15">
      <c r="B60" s="60" t="s">
        <v>427</v>
      </c>
      <c r="C60" s="89" t="s">
        <v>428</v>
      </c>
      <c r="D60" s="89" t="s">
        <v>379</v>
      </c>
      <c r="E60" s="89" t="s">
        <v>349</v>
      </c>
      <c r="F60" s="89"/>
      <c r="G60" s="89" t="s">
        <v>424</v>
      </c>
      <c r="H60" s="89" t="s">
        <v>173</v>
      </c>
      <c r="I60" s="116">
        <v>4032.5</v>
      </c>
      <c r="J60" s="116">
        <v>16423</v>
      </c>
      <c r="K60" s="116">
        <v>0</v>
      </c>
      <c r="L60" s="116">
        <v>2361.61</v>
      </c>
      <c r="M60" s="116">
        <v>0</v>
      </c>
      <c r="N60" s="116">
        <v>1.73</v>
      </c>
      <c r="O60" s="116">
        <v>0.46</v>
      </c>
    </row>
    <row r="61" spans="2:15">
      <c r="B61" s="60" t="s">
        <v>429</v>
      </c>
      <c r="C61" s="89" t="s">
        <v>430</v>
      </c>
      <c r="D61" s="89" t="s">
        <v>375</v>
      </c>
      <c r="E61" s="89" t="s">
        <v>349</v>
      </c>
      <c r="F61" s="89"/>
      <c r="G61" s="89" t="s">
        <v>431</v>
      </c>
      <c r="H61" s="89" t="s">
        <v>173</v>
      </c>
      <c r="I61" s="116">
        <v>4215</v>
      </c>
      <c r="J61" s="116">
        <v>5675</v>
      </c>
      <c r="K61" s="116">
        <v>0</v>
      </c>
      <c r="L61" s="116">
        <v>852.99</v>
      </c>
      <c r="M61" s="116">
        <v>0</v>
      </c>
      <c r="N61" s="116">
        <v>0.62</v>
      </c>
      <c r="O61" s="116">
        <v>0.16</v>
      </c>
    </row>
    <row r="62" spans="2:15">
      <c r="B62" s="60" t="s">
        <v>432</v>
      </c>
      <c r="C62" s="89" t="s">
        <v>433</v>
      </c>
      <c r="D62" s="89" t="s">
        <v>379</v>
      </c>
      <c r="E62" s="89" t="s">
        <v>349</v>
      </c>
      <c r="F62" s="89"/>
      <c r="G62" s="89" t="s">
        <v>380</v>
      </c>
      <c r="H62" s="89" t="s">
        <v>173</v>
      </c>
      <c r="I62" s="116">
        <v>1265.1600000000001</v>
      </c>
      <c r="J62" s="116">
        <v>108280</v>
      </c>
      <c r="K62" s="116">
        <v>0</v>
      </c>
      <c r="L62" s="116">
        <v>4885.12</v>
      </c>
      <c r="M62" s="116">
        <v>0</v>
      </c>
      <c r="N62" s="116">
        <v>3.58</v>
      </c>
      <c r="O62" s="116">
        <v>0.94</v>
      </c>
    </row>
    <row r="63" spans="2:15">
      <c r="B63" s="60" t="s">
        <v>434</v>
      </c>
      <c r="C63" s="89" t="s">
        <v>435</v>
      </c>
      <c r="D63" s="89" t="s">
        <v>379</v>
      </c>
      <c r="E63" s="89" t="s">
        <v>349</v>
      </c>
      <c r="F63" s="89"/>
      <c r="G63" s="89" t="s">
        <v>380</v>
      </c>
      <c r="H63" s="89" t="s">
        <v>173</v>
      </c>
      <c r="I63" s="116">
        <v>5395.6</v>
      </c>
      <c r="J63" s="116">
        <v>11736</v>
      </c>
      <c r="K63" s="116">
        <v>0</v>
      </c>
      <c r="L63" s="116">
        <v>2258.09</v>
      </c>
      <c r="M63" s="116">
        <v>0</v>
      </c>
      <c r="N63" s="116">
        <v>1.65</v>
      </c>
      <c r="O63" s="116">
        <v>0.44</v>
      </c>
    </row>
    <row r="64" spans="2:15">
      <c r="B64" s="60" t="s">
        <v>436</v>
      </c>
      <c r="C64" s="89" t="s">
        <v>437</v>
      </c>
      <c r="D64" s="89" t="s">
        <v>379</v>
      </c>
      <c r="E64" s="89" t="s">
        <v>349</v>
      </c>
      <c r="F64" s="89"/>
      <c r="G64" s="89" t="s">
        <v>380</v>
      </c>
      <c r="H64" s="89" t="s">
        <v>173</v>
      </c>
      <c r="I64" s="116">
        <v>4215</v>
      </c>
      <c r="J64" s="116">
        <v>19300</v>
      </c>
      <c r="K64" s="116">
        <v>0</v>
      </c>
      <c r="L64" s="116">
        <v>2900.92</v>
      </c>
      <c r="M64" s="116">
        <v>0</v>
      </c>
      <c r="N64" s="116">
        <v>2.12</v>
      </c>
      <c r="O64" s="116">
        <v>0.56000000000000005</v>
      </c>
    </row>
    <row r="65" spans="2:15">
      <c r="B65" s="60" t="s">
        <v>438</v>
      </c>
      <c r="C65" s="89" t="s">
        <v>439</v>
      </c>
      <c r="D65" s="89" t="s">
        <v>379</v>
      </c>
      <c r="E65" s="89" t="s">
        <v>349</v>
      </c>
      <c r="F65" s="89"/>
      <c r="G65" s="89" t="s">
        <v>380</v>
      </c>
      <c r="H65" s="89" t="s">
        <v>173</v>
      </c>
      <c r="I65" s="116">
        <v>6779</v>
      </c>
      <c r="J65" s="116">
        <v>13396</v>
      </c>
      <c r="K65" s="116">
        <v>0</v>
      </c>
      <c r="L65" s="116">
        <v>3238.34</v>
      </c>
      <c r="M65" s="116">
        <v>0</v>
      </c>
      <c r="N65" s="116">
        <v>2.37</v>
      </c>
      <c r="O65" s="116">
        <v>0.62</v>
      </c>
    </row>
    <row r="66" spans="2:15">
      <c r="B66" s="60" t="s">
        <v>440</v>
      </c>
      <c r="C66" s="89" t="s">
        <v>441</v>
      </c>
      <c r="D66" s="89" t="s">
        <v>379</v>
      </c>
      <c r="E66" s="89" t="s">
        <v>349</v>
      </c>
      <c r="F66" s="89"/>
      <c r="G66" s="89" t="s">
        <v>380</v>
      </c>
      <c r="H66" s="89" t="s">
        <v>173</v>
      </c>
      <c r="I66" s="116">
        <v>2557</v>
      </c>
      <c r="J66" s="116">
        <v>36732</v>
      </c>
      <c r="K66" s="116">
        <v>0</v>
      </c>
      <c r="L66" s="116">
        <v>3349.32</v>
      </c>
      <c r="M66" s="116">
        <v>0</v>
      </c>
      <c r="N66" s="116">
        <v>2.4500000000000002</v>
      </c>
      <c r="O66" s="116">
        <v>0.65</v>
      </c>
    </row>
    <row r="67" spans="2:15">
      <c r="B67" s="60" t="s">
        <v>442</v>
      </c>
      <c r="C67" s="89" t="s">
        <v>443</v>
      </c>
      <c r="D67" s="89" t="s">
        <v>379</v>
      </c>
      <c r="E67" s="89" t="s">
        <v>349</v>
      </c>
      <c r="F67" s="89"/>
      <c r="G67" s="89" t="s">
        <v>380</v>
      </c>
      <c r="H67" s="89" t="s">
        <v>173</v>
      </c>
      <c r="I67" s="116">
        <v>8430</v>
      </c>
      <c r="J67" s="116">
        <v>11446</v>
      </c>
      <c r="K67" s="116">
        <v>0</v>
      </c>
      <c r="L67" s="116">
        <v>3440.83</v>
      </c>
      <c r="M67" s="116">
        <v>0</v>
      </c>
      <c r="N67" s="116">
        <v>2.52</v>
      </c>
      <c r="O67" s="116">
        <v>0.66</v>
      </c>
    </row>
    <row r="68" spans="2:15">
      <c r="B68" s="60" t="s">
        <v>444</v>
      </c>
      <c r="C68" s="89" t="s">
        <v>445</v>
      </c>
      <c r="D68" s="89" t="s">
        <v>379</v>
      </c>
      <c r="E68" s="89" t="s">
        <v>349</v>
      </c>
      <c r="F68" s="89"/>
      <c r="G68" s="89" t="s">
        <v>380</v>
      </c>
      <c r="H68" s="89" t="s">
        <v>173</v>
      </c>
      <c r="I68" s="116">
        <v>5817</v>
      </c>
      <c r="J68" s="116">
        <v>15173</v>
      </c>
      <c r="K68" s="116">
        <v>0</v>
      </c>
      <c r="L68" s="116">
        <v>3147.4</v>
      </c>
      <c r="M68" s="116">
        <v>0</v>
      </c>
      <c r="N68" s="116">
        <v>2.2999999999999998</v>
      </c>
      <c r="O68" s="116">
        <v>0.61</v>
      </c>
    </row>
    <row r="69" spans="2:15">
      <c r="B69" s="60" t="s">
        <v>446</v>
      </c>
      <c r="C69" s="89" t="s">
        <v>447</v>
      </c>
      <c r="D69" s="89" t="s">
        <v>379</v>
      </c>
      <c r="E69" s="89" t="s">
        <v>349</v>
      </c>
      <c r="F69" s="89"/>
      <c r="G69" s="89" t="s">
        <v>383</v>
      </c>
      <c r="H69" s="89" t="s">
        <v>173</v>
      </c>
      <c r="I69" s="116">
        <v>7448.36</v>
      </c>
      <c r="J69" s="116">
        <v>19792</v>
      </c>
      <c r="K69" s="116">
        <v>0</v>
      </c>
      <c r="L69" s="116">
        <v>5256.92</v>
      </c>
      <c r="M69" s="116">
        <v>0</v>
      </c>
      <c r="N69" s="116">
        <v>3.85</v>
      </c>
      <c r="O69" s="116">
        <v>1.01</v>
      </c>
    </row>
    <row r="70" spans="2:15">
      <c r="B70" s="115" t="s">
        <v>448</v>
      </c>
      <c r="C70" s="89" t="s">
        <v>449</v>
      </c>
      <c r="D70" s="89" t="s">
        <v>379</v>
      </c>
      <c r="E70" s="89" t="s">
        <v>349</v>
      </c>
      <c r="F70" s="89"/>
      <c r="G70" s="89" t="s">
        <v>383</v>
      </c>
      <c r="H70" s="89" t="s">
        <v>173</v>
      </c>
      <c r="I70" s="116">
        <v>11802</v>
      </c>
      <c r="J70" s="116">
        <v>7607</v>
      </c>
      <c r="K70" s="116">
        <v>0</v>
      </c>
      <c r="L70" s="116">
        <v>3201.48</v>
      </c>
      <c r="M70" s="116">
        <v>0</v>
      </c>
      <c r="N70" s="116">
        <v>2.34</v>
      </c>
      <c r="O70" s="116">
        <v>0.62</v>
      </c>
    </row>
    <row r="71" spans="2:15">
      <c r="B71" s="113" t="s">
        <v>258</v>
      </c>
      <c r="E71" s="1"/>
      <c r="F71" s="1"/>
      <c r="G71" s="1"/>
    </row>
    <row r="72" spans="2:15">
      <c r="B72" s="113" t="s">
        <v>142</v>
      </c>
      <c r="E72" s="1"/>
      <c r="F72" s="1"/>
      <c r="G72" s="1"/>
    </row>
    <row r="73" spans="2:15">
      <c r="B73" s="113" t="s">
        <v>254</v>
      </c>
      <c r="E73" s="1"/>
      <c r="F73" s="1"/>
      <c r="G73" s="1"/>
    </row>
    <row r="74" spans="2:15">
      <c r="B74" s="113" t="s">
        <v>255</v>
      </c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3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2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7.5703125" style="2" customWidth="1"/>
    <col min="4" max="4" width="12.140625" style="2" customWidth="1"/>
    <col min="5" max="5" width="11.7109375" style="2" customWidth="1"/>
    <col min="6" max="6" width="9.7109375" style="2" bestFit="1" customWidth="1"/>
    <col min="7" max="7" width="15.5703125" style="2" customWidth="1"/>
    <col min="8" max="8" width="18.28515625" style="1" customWidth="1"/>
    <col min="9" max="9" width="13.140625" style="1" customWidth="1"/>
    <col min="10" max="10" width="12.42578125" style="1" customWidth="1"/>
    <col min="11" max="11" width="15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4963094.12</v>
      </c>
      <c r="I11" s="83"/>
      <c r="J11" s="83">
        <v>19.007999999999999</v>
      </c>
      <c r="K11" s="83">
        <v>94986.66</v>
      </c>
      <c r="L11" s="83"/>
      <c r="M11" s="83"/>
      <c r="N11" s="83">
        <v>18.32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4789497.57</v>
      </c>
      <c r="I12" s="90"/>
      <c r="J12" s="90"/>
      <c r="K12" s="90">
        <v>58268.97</v>
      </c>
      <c r="L12" s="90"/>
      <c r="M12" s="90"/>
      <c r="N12" s="90">
        <v>11.24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65996</v>
      </c>
      <c r="I13" s="90"/>
      <c r="J13" s="90"/>
      <c r="K13" s="90">
        <v>762.25</v>
      </c>
      <c r="L13" s="90"/>
      <c r="M13" s="90"/>
      <c r="N13" s="90">
        <v>0.15</v>
      </c>
    </row>
    <row r="14" spans="2:63" customFormat="1" ht="15.75">
      <c r="B14" s="60" t="s">
        <v>450</v>
      </c>
      <c r="C14" s="89">
        <v>1148642</v>
      </c>
      <c r="D14" s="89" t="s">
        <v>151</v>
      </c>
      <c r="E14" s="89">
        <v>1249</v>
      </c>
      <c r="F14" s="89" t="s">
        <v>451</v>
      </c>
      <c r="G14" s="89" t="s">
        <v>174</v>
      </c>
      <c r="H14" s="116">
        <v>65996</v>
      </c>
      <c r="I14" s="116">
        <v>1155</v>
      </c>
      <c r="J14" s="116">
        <v>0</v>
      </c>
      <c r="K14" s="116">
        <v>762.25</v>
      </c>
      <c r="L14" s="116">
        <v>0</v>
      </c>
      <c r="M14" s="116">
        <v>0.8</v>
      </c>
      <c r="N14" s="116">
        <v>0.15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123205</v>
      </c>
      <c r="I15" s="90"/>
      <c r="J15" s="90"/>
      <c r="K15" s="90">
        <v>14391.17</v>
      </c>
      <c r="L15" s="90"/>
      <c r="M15" s="90"/>
      <c r="N15" s="90">
        <v>2.78</v>
      </c>
    </row>
    <row r="16" spans="2:63" customFormat="1" ht="15.75">
      <c r="B16" s="60" t="s">
        <v>452</v>
      </c>
      <c r="C16" s="89">
        <v>1149830</v>
      </c>
      <c r="D16" s="89" t="s">
        <v>151</v>
      </c>
      <c r="E16" s="89">
        <v>1223</v>
      </c>
      <c r="F16" s="89" t="s">
        <v>451</v>
      </c>
      <c r="G16" s="89" t="s">
        <v>174</v>
      </c>
      <c r="H16" s="116">
        <v>15594</v>
      </c>
      <c r="I16" s="116">
        <v>11670</v>
      </c>
      <c r="J16" s="116">
        <v>0</v>
      </c>
      <c r="K16" s="116">
        <v>1819.82</v>
      </c>
      <c r="L16" s="116">
        <v>0</v>
      </c>
      <c r="M16" s="116">
        <v>1.92</v>
      </c>
      <c r="N16" s="116">
        <v>0.35</v>
      </c>
    </row>
    <row r="17" spans="2:14" customFormat="1" ht="15.75">
      <c r="B17" s="60" t="s">
        <v>453</v>
      </c>
      <c r="C17" s="89">
        <v>1144385</v>
      </c>
      <c r="D17" s="89" t="s">
        <v>151</v>
      </c>
      <c r="E17" s="89">
        <v>1223</v>
      </c>
      <c r="F17" s="89" t="s">
        <v>451</v>
      </c>
      <c r="G17" s="89" t="s">
        <v>174</v>
      </c>
      <c r="H17" s="116">
        <v>98040</v>
      </c>
      <c r="I17" s="116">
        <v>11700</v>
      </c>
      <c r="J17" s="116">
        <v>0</v>
      </c>
      <c r="K17" s="116">
        <v>11470.68</v>
      </c>
      <c r="L17" s="116">
        <v>0</v>
      </c>
      <c r="M17" s="116">
        <v>12.08</v>
      </c>
      <c r="N17" s="116">
        <v>2.21</v>
      </c>
    </row>
    <row r="18" spans="2:14" customFormat="1" ht="15.75">
      <c r="B18" s="60" t="s">
        <v>454</v>
      </c>
      <c r="C18" s="89">
        <v>1143825</v>
      </c>
      <c r="D18" s="89" t="s">
        <v>151</v>
      </c>
      <c r="E18" s="89">
        <v>1223</v>
      </c>
      <c r="F18" s="89" t="s">
        <v>451</v>
      </c>
      <c r="G18" s="89" t="s">
        <v>174</v>
      </c>
      <c r="H18" s="116">
        <v>9571</v>
      </c>
      <c r="I18" s="116">
        <v>11500</v>
      </c>
      <c r="J18" s="116">
        <v>0</v>
      </c>
      <c r="K18" s="116">
        <v>1100.67</v>
      </c>
      <c r="L18" s="116">
        <v>0</v>
      </c>
      <c r="M18" s="116">
        <v>1.1599999999999999</v>
      </c>
      <c r="N18" s="116">
        <v>0.21</v>
      </c>
    </row>
    <row r="19" spans="2:14" customFormat="1" ht="15.75">
      <c r="B19" s="57" t="s">
        <v>86</v>
      </c>
      <c r="C19" s="87"/>
      <c r="D19" s="87"/>
      <c r="E19" s="87"/>
      <c r="F19" s="87"/>
      <c r="G19" s="87"/>
      <c r="H19" s="90">
        <v>4600296.57</v>
      </c>
      <c r="I19" s="90"/>
      <c r="J19" s="90"/>
      <c r="K19" s="90">
        <v>43115.56</v>
      </c>
      <c r="L19" s="90"/>
      <c r="M19" s="90"/>
      <c r="N19" s="90">
        <v>8.31</v>
      </c>
    </row>
    <row r="20" spans="2:14" customFormat="1" ht="15.75">
      <c r="B20" s="60" t="s">
        <v>455</v>
      </c>
      <c r="C20" s="89">
        <v>1150606</v>
      </c>
      <c r="D20" s="89" t="s">
        <v>151</v>
      </c>
      <c r="E20" s="89">
        <v>1523</v>
      </c>
      <c r="F20" s="89" t="s">
        <v>456</v>
      </c>
      <c r="G20" s="89" t="s">
        <v>174</v>
      </c>
      <c r="H20" s="116">
        <v>1699220</v>
      </c>
      <c r="I20" s="116">
        <v>350.31</v>
      </c>
      <c r="J20" s="116">
        <v>0</v>
      </c>
      <c r="K20" s="116">
        <v>5952.54</v>
      </c>
      <c r="L20" s="116">
        <v>0</v>
      </c>
      <c r="M20" s="116">
        <v>6.27</v>
      </c>
      <c r="N20" s="116">
        <v>1.1499999999999999</v>
      </c>
    </row>
    <row r="21" spans="2:14" customFormat="1" ht="15.75">
      <c r="B21" s="60" t="s">
        <v>457</v>
      </c>
      <c r="C21" s="89">
        <v>1147958</v>
      </c>
      <c r="D21" s="89" t="s">
        <v>151</v>
      </c>
      <c r="E21" s="89">
        <v>1249</v>
      </c>
      <c r="F21" s="89" t="s">
        <v>456</v>
      </c>
      <c r="G21" s="89" t="s">
        <v>174</v>
      </c>
      <c r="H21" s="116">
        <v>2050795.47</v>
      </c>
      <c r="I21" s="116">
        <v>349.32</v>
      </c>
      <c r="J21" s="116">
        <v>0</v>
      </c>
      <c r="K21" s="116">
        <v>7163.84</v>
      </c>
      <c r="L21" s="116">
        <v>0</v>
      </c>
      <c r="M21" s="116">
        <v>7.54</v>
      </c>
      <c r="N21" s="116">
        <v>1.38</v>
      </c>
    </row>
    <row r="22" spans="2:14" customFormat="1" ht="15.75">
      <c r="B22" s="60" t="s">
        <v>458</v>
      </c>
      <c r="C22" s="89">
        <v>1148030</v>
      </c>
      <c r="D22" s="89" t="s">
        <v>151</v>
      </c>
      <c r="E22" s="89">
        <v>1249</v>
      </c>
      <c r="F22" s="89" t="s">
        <v>456</v>
      </c>
      <c r="G22" s="89" t="s">
        <v>174</v>
      </c>
      <c r="H22" s="116">
        <v>222596</v>
      </c>
      <c r="I22" s="116">
        <v>3550.05</v>
      </c>
      <c r="J22" s="116">
        <v>0</v>
      </c>
      <c r="K22" s="116">
        <v>7902.27</v>
      </c>
      <c r="L22" s="116">
        <v>0</v>
      </c>
      <c r="M22" s="116">
        <v>8.32</v>
      </c>
      <c r="N22" s="116">
        <v>1.52</v>
      </c>
    </row>
    <row r="23" spans="2:14" customFormat="1" ht="15.75">
      <c r="B23" s="60" t="s">
        <v>459</v>
      </c>
      <c r="C23" s="89">
        <v>1145960</v>
      </c>
      <c r="D23" s="89" t="s">
        <v>151</v>
      </c>
      <c r="E23" s="89">
        <v>1250</v>
      </c>
      <c r="F23" s="89" t="s">
        <v>456</v>
      </c>
      <c r="G23" s="89" t="s">
        <v>174</v>
      </c>
      <c r="H23" s="116">
        <v>296937.09999999998</v>
      </c>
      <c r="I23" s="116">
        <v>3501.18</v>
      </c>
      <c r="J23" s="116">
        <v>0</v>
      </c>
      <c r="K23" s="116">
        <v>10396.299999999999</v>
      </c>
      <c r="L23" s="116">
        <v>0</v>
      </c>
      <c r="M23" s="116">
        <v>10.95</v>
      </c>
      <c r="N23" s="116">
        <v>2</v>
      </c>
    </row>
    <row r="24" spans="2:14" customFormat="1" ht="15.75">
      <c r="B24" s="60" t="s">
        <v>460</v>
      </c>
      <c r="C24" s="89">
        <v>1144690</v>
      </c>
      <c r="D24" s="89" t="s">
        <v>151</v>
      </c>
      <c r="E24" s="89">
        <v>1223</v>
      </c>
      <c r="F24" s="89" t="s">
        <v>456</v>
      </c>
      <c r="G24" s="89" t="s">
        <v>174</v>
      </c>
      <c r="H24" s="116">
        <v>330748</v>
      </c>
      <c r="I24" s="116">
        <v>3537.62</v>
      </c>
      <c r="J24" s="116">
        <v>0</v>
      </c>
      <c r="K24" s="116">
        <v>11700.61</v>
      </c>
      <c r="L24" s="116">
        <v>0</v>
      </c>
      <c r="M24" s="116">
        <v>12.32</v>
      </c>
      <c r="N24" s="116">
        <v>2.2599999999999998</v>
      </c>
    </row>
    <row r="25" spans="2:14" customFormat="1" ht="15.75">
      <c r="B25" s="57" t="s">
        <v>85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  <c r="N25" s="90"/>
    </row>
    <row r="26" spans="2:14" customFormat="1" ht="15.75">
      <c r="B26" s="60" t="s">
        <v>266</v>
      </c>
      <c r="C26" s="89"/>
      <c r="D26" s="89"/>
      <c r="E26" s="89"/>
      <c r="F26" s="89"/>
      <c r="G26" s="89"/>
      <c r="H26" s="116"/>
      <c r="I26" s="116"/>
      <c r="J26" s="116"/>
      <c r="K26" s="116"/>
      <c r="L26" s="116"/>
      <c r="M26" s="116">
        <v>0</v>
      </c>
      <c r="N26" s="116"/>
    </row>
    <row r="27" spans="2:14" customFormat="1" ht="15.75">
      <c r="B27" s="57" t="s">
        <v>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266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87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266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240</v>
      </c>
      <c r="C31" s="87"/>
      <c r="D31" s="87"/>
      <c r="E31" s="87"/>
      <c r="F31" s="87"/>
      <c r="G31" s="87"/>
      <c r="H31" s="90">
        <v>173596.55</v>
      </c>
      <c r="I31" s="90"/>
      <c r="J31" s="90">
        <v>19.007999999999999</v>
      </c>
      <c r="K31" s="90">
        <v>36717.69</v>
      </c>
      <c r="L31" s="90"/>
      <c r="M31" s="90"/>
      <c r="N31" s="90">
        <v>7.08</v>
      </c>
    </row>
    <row r="32" spans="2:14" customFormat="1" ht="15.75">
      <c r="B32" s="57" t="s">
        <v>88</v>
      </c>
      <c r="C32" s="87"/>
      <c r="D32" s="87"/>
      <c r="E32" s="87"/>
      <c r="F32" s="87"/>
      <c r="G32" s="87"/>
      <c r="H32" s="90">
        <v>173596.55</v>
      </c>
      <c r="I32" s="90"/>
      <c r="J32" s="90">
        <v>19.007999999999999</v>
      </c>
      <c r="K32" s="90">
        <v>36717.69</v>
      </c>
      <c r="L32" s="90"/>
      <c r="M32" s="90"/>
      <c r="N32" s="90">
        <v>7.08</v>
      </c>
    </row>
    <row r="33" spans="2:14" customFormat="1" ht="15.75">
      <c r="B33" s="60" t="s">
        <v>461</v>
      </c>
      <c r="C33" s="89" t="s">
        <v>462</v>
      </c>
      <c r="D33" s="89" t="s">
        <v>375</v>
      </c>
      <c r="E33" s="89"/>
      <c r="F33" s="89" t="s">
        <v>451</v>
      </c>
      <c r="G33" s="89" t="s">
        <v>173</v>
      </c>
      <c r="H33" s="116">
        <v>11802</v>
      </c>
      <c r="I33" s="116">
        <v>4922</v>
      </c>
      <c r="J33" s="116">
        <v>0</v>
      </c>
      <c r="K33" s="116">
        <v>2071.4699999999998</v>
      </c>
      <c r="L33" s="116">
        <v>0</v>
      </c>
      <c r="M33" s="116">
        <v>2.1800000000000002</v>
      </c>
      <c r="N33" s="116">
        <v>0.4</v>
      </c>
    </row>
    <row r="34" spans="2:14" customFormat="1" ht="15.75">
      <c r="B34" s="60" t="s">
        <v>463</v>
      </c>
      <c r="C34" s="89" t="s">
        <v>464</v>
      </c>
      <c r="D34" s="89" t="s">
        <v>375</v>
      </c>
      <c r="E34" s="89"/>
      <c r="F34" s="89" t="s">
        <v>451</v>
      </c>
      <c r="G34" s="89" t="s">
        <v>173</v>
      </c>
      <c r="H34" s="116">
        <v>9208</v>
      </c>
      <c r="I34" s="116">
        <v>11920</v>
      </c>
      <c r="J34" s="116">
        <v>0</v>
      </c>
      <c r="K34" s="116">
        <v>3914.02</v>
      </c>
      <c r="L34" s="116">
        <v>0</v>
      </c>
      <c r="M34" s="116">
        <v>4.12</v>
      </c>
      <c r="N34" s="116">
        <v>0.75</v>
      </c>
    </row>
    <row r="35" spans="2:14" customFormat="1" ht="15.75">
      <c r="B35" s="60" t="s">
        <v>465</v>
      </c>
      <c r="C35" s="89" t="s">
        <v>466</v>
      </c>
      <c r="D35" s="89" t="s">
        <v>375</v>
      </c>
      <c r="E35" s="89"/>
      <c r="F35" s="89" t="s">
        <v>451</v>
      </c>
      <c r="G35" s="89" t="s">
        <v>173</v>
      </c>
      <c r="H35" s="116">
        <v>8767</v>
      </c>
      <c r="I35" s="116">
        <v>5807</v>
      </c>
      <c r="J35" s="116">
        <v>0</v>
      </c>
      <c r="K35" s="116">
        <v>1815.45</v>
      </c>
      <c r="L35" s="116">
        <v>0</v>
      </c>
      <c r="M35" s="116">
        <v>1.91</v>
      </c>
      <c r="N35" s="116">
        <v>0.35</v>
      </c>
    </row>
    <row r="36" spans="2:14" customFormat="1" ht="15.75">
      <c r="B36" s="60" t="s">
        <v>467</v>
      </c>
      <c r="C36" s="89" t="s">
        <v>468</v>
      </c>
      <c r="D36" s="89" t="s">
        <v>375</v>
      </c>
      <c r="E36" s="89"/>
      <c r="F36" s="89" t="s">
        <v>451</v>
      </c>
      <c r="G36" s="89" t="s">
        <v>173</v>
      </c>
      <c r="H36" s="116">
        <v>3680</v>
      </c>
      <c r="I36" s="116">
        <v>3065</v>
      </c>
      <c r="J36" s="116">
        <v>0</v>
      </c>
      <c r="K36" s="116">
        <v>402.22</v>
      </c>
      <c r="L36" s="116">
        <v>0</v>
      </c>
      <c r="M36" s="116">
        <v>0.42</v>
      </c>
      <c r="N36" s="116">
        <v>0.08</v>
      </c>
    </row>
    <row r="37" spans="2:14" customFormat="1" ht="15.75">
      <c r="B37" s="60" t="s">
        <v>469</v>
      </c>
      <c r="C37" s="89" t="s">
        <v>470</v>
      </c>
      <c r="D37" s="89" t="s">
        <v>375</v>
      </c>
      <c r="E37" s="89"/>
      <c r="F37" s="89" t="s">
        <v>451</v>
      </c>
      <c r="G37" s="89" t="s">
        <v>173</v>
      </c>
      <c r="H37" s="116">
        <v>1840</v>
      </c>
      <c r="I37" s="116">
        <v>14382</v>
      </c>
      <c r="J37" s="116">
        <v>0</v>
      </c>
      <c r="K37" s="116">
        <v>943.67</v>
      </c>
      <c r="L37" s="116">
        <v>0</v>
      </c>
      <c r="M37" s="116">
        <v>0.99</v>
      </c>
      <c r="N37" s="116">
        <v>0.18</v>
      </c>
    </row>
    <row r="38" spans="2:14" customFormat="1" ht="15.75">
      <c r="B38" s="60" t="s">
        <v>471</v>
      </c>
      <c r="C38" s="89" t="s">
        <v>472</v>
      </c>
      <c r="D38" s="89" t="s">
        <v>375</v>
      </c>
      <c r="E38" s="89"/>
      <c r="F38" s="89" t="s">
        <v>451</v>
      </c>
      <c r="G38" s="89" t="s">
        <v>173</v>
      </c>
      <c r="H38" s="116">
        <v>46706</v>
      </c>
      <c r="I38" s="116">
        <v>2760</v>
      </c>
      <c r="J38" s="116">
        <v>0</v>
      </c>
      <c r="K38" s="116">
        <v>4596.88</v>
      </c>
      <c r="L38" s="116">
        <v>0</v>
      </c>
      <c r="M38" s="116">
        <v>4.84</v>
      </c>
      <c r="N38" s="116">
        <v>0.89</v>
      </c>
    </row>
    <row r="39" spans="2:14" customFormat="1" ht="15.75">
      <c r="B39" s="60" t="s">
        <v>473</v>
      </c>
      <c r="C39" s="89" t="s">
        <v>474</v>
      </c>
      <c r="D39" s="89" t="s">
        <v>375</v>
      </c>
      <c r="E39" s="89"/>
      <c r="F39" s="89" t="s">
        <v>451</v>
      </c>
      <c r="G39" s="89" t="s">
        <v>173</v>
      </c>
      <c r="H39" s="116">
        <v>6770.5</v>
      </c>
      <c r="I39" s="116">
        <v>9264</v>
      </c>
      <c r="J39" s="116">
        <v>0</v>
      </c>
      <c r="K39" s="116">
        <v>2236.66</v>
      </c>
      <c r="L39" s="116">
        <v>0.01</v>
      </c>
      <c r="M39" s="116">
        <v>2.35</v>
      </c>
      <c r="N39" s="116">
        <v>0.43</v>
      </c>
    </row>
    <row r="40" spans="2:14" customFormat="1" ht="15.75">
      <c r="B40" s="60" t="s">
        <v>475</v>
      </c>
      <c r="C40" s="89" t="s">
        <v>476</v>
      </c>
      <c r="D40" s="89" t="s">
        <v>375</v>
      </c>
      <c r="E40" s="89"/>
      <c r="F40" s="89" t="s">
        <v>451</v>
      </c>
      <c r="G40" s="89" t="s">
        <v>173</v>
      </c>
      <c r="H40" s="116">
        <v>12236</v>
      </c>
      <c r="I40" s="116">
        <v>2805</v>
      </c>
      <c r="J40" s="116">
        <v>0</v>
      </c>
      <c r="K40" s="116">
        <v>1223.92</v>
      </c>
      <c r="L40" s="116">
        <v>0</v>
      </c>
      <c r="M40" s="116">
        <v>1.29</v>
      </c>
      <c r="N40" s="116">
        <v>0.24</v>
      </c>
    </row>
    <row r="41" spans="2:14" customFormat="1" ht="15.75">
      <c r="B41" s="60" t="s">
        <v>477</v>
      </c>
      <c r="C41" s="89" t="s">
        <v>478</v>
      </c>
      <c r="D41" s="89" t="s">
        <v>375</v>
      </c>
      <c r="E41" s="89"/>
      <c r="F41" s="89" t="s">
        <v>451</v>
      </c>
      <c r="G41" s="89" t="s">
        <v>173</v>
      </c>
      <c r="H41" s="116">
        <v>5901</v>
      </c>
      <c r="I41" s="116">
        <v>12959</v>
      </c>
      <c r="J41" s="116">
        <v>0</v>
      </c>
      <c r="K41" s="116">
        <v>2726.96</v>
      </c>
      <c r="L41" s="116">
        <v>0</v>
      </c>
      <c r="M41" s="116">
        <v>2.87</v>
      </c>
      <c r="N41" s="116">
        <v>0.53</v>
      </c>
    </row>
    <row r="42" spans="2:14" customFormat="1" ht="15.75">
      <c r="B42" s="60" t="s">
        <v>479</v>
      </c>
      <c r="C42" s="89" t="s">
        <v>480</v>
      </c>
      <c r="D42" s="89" t="s">
        <v>379</v>
      </c>
      <c r="E42" s="89"/>
      <c r="F42" s="89" t="s">
        <v>451</v>
      </c>
      <c r="G42" s="89" t="s">
        <v>173</v>
      </c>
      <c r="H42" s="116">
        <v>3414.15</v>
      </c>
      <c r="I42" s="116">
        <v>11789</v>
      </c>
      <c r="J42" s="116">
        <v>0</v>
      </c>
      <c r="K42" s="116">
        <v>1435.29</v>
      </c>
      <c r="L42" s="116">
        <v>0</v>
      </c>
      <c r="M42" s="116">
        <v>1.51</v>
      </c>
      <c r="N42" s="116">
        <v>0.28000000000000003</v>
      </c>
    </row>
    <row r="43" spans="2:14" customFormat="1" ht="15.75">
      <c r="B43" s="60" t="s">
        <v>481</v>
      </c>
      <c r="C43" s="89" t="s">
        <v>482</v>
      </c>
      <c r="D43" s="89" t="s">
        <v>375</v>
      </c>
      <c r="E43" s="89"/>
      <c r="F43" s="89" t="s">
        <v>451</v>
      </c>
      <c r="G43" s="89" t="s">
        <v>173</v>
      </c>
      <c r="H43" s="116">
        <v>1686</v>
      </c>
      <c r="I43" s="116">
        <v>26585</v>
      </c>
      <c r="J43" s="116">
        <v>2.8730000000000002</v>
      </c>
      <c r="K43" s="116">
        <v>1601.24</v>
      </c>
      <c r="L43" s="116">
        <v>0</v>
      </c>
      <c r="M43" s="116">
        <v>1.69</v>
      </c>
      <c r="N43" s="116">
        <v>0.31</v>
      </c>
    </row>
    <row r="44" spans="2:14" customFormat="1" ht="15.75">
      <c r="B44" s="60" t="s">
        <v>483</v>
      </c>
      <c r="C44" s="89" t="s">
        <v>484</v>
      </c>
      <c r="D44" s="89" t="s">
        <v>375</v>
      </c>
      <c r="E44" s="89"/>
      <c r="F44" s="89" t="s">
        <v>451</v>
      </c>
      <c r="G44" s="89" t="s">
        <v>173</v>
      </c>
      <c r="H44" s="116">
        <v>4214.1000000000004</v>
      </c>
      <c r="I44" s="116">
        <v>29300</v>
      </c>
      <c r="J44" s="116">
        <v>16.135000000000002</v>
      </c>
      <c r="K44" s="116">
        <v>4419.1899999999996</v>
      </c>
      <c r="L44" s="116">
        <v>0</v>
      </c>
      <c r="M44" s="116">
        <v>4.6500000000000004</v>
      </c>
      <c r="N44" s="116">
        <v>0.85</v>
      </c>
    </row>
    <row r="45" spans="2:14" customFormat="1" ht="15.75">
      <c r="B45" s="60" t="s">
        <v>485</v>
      </c>
      <c r="C45" s="89" t="s">
        <v>486</v>
      </c>
      <c r="D45" s="89" t="s">
        <v>375</v>
      </c>
      <c r="E45" s="89"/>
      <c r="F45" s="89" t="s">
        <v>451</v>
      </c>
      <c r="G45" s="89" t="s">
        <v>173</v>
      </c>
      <c r="H45" s="116">
        <v>6744</v>
      </c>
      <c r="I45" s="116">
        <v>5343</v>
      </c>
      <c r="J45" s="116">
        <v>0</v>
      </c>
      <c r="K45" s="116">
        <v>1284.94</v>
      </c>
      <c r="L45" s="116">
        <v>0</v>
      </c>
      <c r="M45" s="116">
        <v>1.35</v>
      </c>
      <c r="N45" s="116">
        <v>0.25</v>
      </c>
    </row>
    <row r="46" spans="2:14" customFormat="1" ht="15.75">
      <c r="B46" s="60" t="s">
        <v>487</v>
      </c>
      <c r="C46" s="89" t="s">
        <v>488</v>
      </c>
      <c r="D46" s="89" t="s">
        <v>375</v>
      </c>
      <c r="E46" s="89"/>
      <c r="F46" s="89" t="s">
        <v>451</v>
      </c>
      <c r="G46" s="89" t="s">
        <v>173</v>
      </c>
      <c r="H46" s="116">
        <v>6743.8</v>
      </c>
      <c r="I46" s="116">
        <v>7804</v>
      </c>
      <c r="J46" s="116">
        <v>0</v>
      </c>
      <c r="K46" s="116">
        <v>1876.74</v>
      </c>
      <c r="L46" s="116">
        <v>0</v>
      </c>
      <c r="M46" s="116">
        <v>1.98</v>
      </c>
      <c r="N46" s="116">
        <v>0.36</v>
      </c>
    </row>
    <row r="47" spans="2:14" customFormat="1" ht="15.75">
      <c r="B47" s="60" t="s">
        <v>489</v>
      </c>
      <c r="C47" s="89" t="s">
        <v>490</v>
      </c>
      <c r="D47" s="89" t="s">
        <v>375</v>
      </c>
      <c r="E47" s="89"/>
      <c r="F47" s="89" t="s">
        <v>451</v>
      </c>
      <c r="G47" s="89" t="s">
        <v>173</v>
      </c>
      <c r="H47" s="116">
        <v>8430</v>
      </c>
      <c r="I47" s="116">
        <v>3023</v>
      </c>
      <c r="J47" s="116">
        <v>0</v>
      </c>
      <c r="K47" s="116">
        <v>908.76</v>
      </c>
      <c r="L47" s="116">
        <v>0</v>
      </c>
      <c r="M47" s="116">
        <v>0.96</v>
      </c>
      <c r="N47" s="116">
        <v>0.18</v>
      </c>
    </row>
    <row r="48" spans="2:14" customFormat="1" ht="15.75">
      <c r="B48" s="60" t="s">
        <v>491</v>
      </c>
      <c r="C48" s="89" t="s">
        <v>492</v>
      </c>
      <c r="D48" s="89" t="s">
        <v>375</v>
      </c>
      <c r="E48" s="89"/>
      <c r="F48" s="89" t="s">
        <v>451</v>
      </c>
      <c r="G48" s="89" t="s">
        <v>173</v>
      </c>
      <c r="H48" s="116">
        <v>9290</v>
      </c>
      <c r="I48" s="116">
        <v>6371</v>
      </c>
      <c r="J48" s="116">
        <v>0</v>
      </c>
      <c r="K48" s="116">
        <v>2110.59</v>
      </c>
      <c r="L48" s="116">
        <v>0</v>
      </c>
      <c r="M48" s="116">
        <v>2.2200000000000002</v>
      </c>
      <c r="N48" s="116">
        <v>0.41</v>
      </c>
    </row>
    <row r="49" spans="2:14" customFormat="1" ht="15.75">
      <c r="B49" s="60" t="s">
        <v>493</v>
      </c>
      <c r="C49" s="89" t="s">
        <v>494</v>
      </c>
      <c r="D49" s="89" t="s">
        <v>375</v>
      </c>
      <c r="E49" s="89"/>
      <c r="F49" s="89" t="s">
        <v>451</v>
      </c>
      <c r="G49" s="89" t="s">
        <v>173</v>
      </c>
      <c r="H49" s="116">
        <v>10052</v>
      </c>
      <c r="I49" s="116">
        <v>4291</v>
      </c>
      <c r="J49" s="116">
        <v>0</v>
      </c>
      <c r="K49" s="116">
        <v>1538.13</v>
      </c>
      <c r="L49" s="116">
        <v>0</v>
      </c>
      <c r="M49" s="116">
        <v>1.62</v>
      </c>
      <c r="N49" s="116">
        <v>0.3</v>
      </c>
    </row>
    <row r="50" spans="2:14">
      <c r="B50" s="60" t="s">
        <v>495</v>
      </c>
      <c r="C50" s="89" t="s">
        <v>496</v>
      </c>
      <c r="D50" s="89" t="s">
        <v>375</v>
      </c>
      <c r="E50" s="89"/>
      <c r="F50" s="89" t="s">
        <v>451</v>
      </c>
      <c r="G50" s="89" t="s">
        <v>173</v>
      </c>
      <c r="H50" s="116">
        <v>5912</v>
      </c>
      <c r="I50" s="116">
        <v>2891</v>
      </c>
      <c r="J50" s="116">
        <v>0</v>
      </c>
      <c r="K50" s="116">
        <v>609.49</v>
      </c>
      <c r="L50" s="116">
        <v>0</v>
      </c>
      <c r="M50" s="116">
        <v>0.64</v>
      </c>
      <c r="N50" s="116">
        <v>0.12</v>
      </c>
    </row>
    <row r="51" spans="2:14">
      <c r="B51" s="60" t="s">
        <v>497</v>
      </c>
      <c r="C51" s="89" t="s">
        <v>498</v>
      </c>
      <c r="D51" s="89" t="s">
        <v>375</v>
      </c>
      <c r="E51" s="89"/>
      <c r="F51" s="89" t="s">
        <v>451</v>
      </c>
      <c r="G51" s="89" t="s">
        <v>173</v>
      </c>
      <c r="H51" s="116">
        <v>10200</v>
      </c>
      <c r="I51" s="116">
        <v>2755</v>
      </c>
      <c r="J51" s="116">
        <v>0</v>
      </c>
      <c r="K51" s="116">
        <v>1002.08</v>
      </c>
      <c r="L51" s="116">
        <v>0</v>
      </c>
      <c r="M51" s="116">
        <v>1.05</v>
      </c>
      <c r="N51" s="116">
        <v>0.19</v>
      </c>
    </row>
    <row r="52" spans="2:14">
      <c r="B52" s="57" t="s">
        <v>89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60" t="s">
        <v>266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57" t="s">
        <v>73</v>
      </c>
      <c r="C54" s="87"/>
      <c r="D54" s="87"/>
      <c r="E54" s="87"/>
      <c r="F54" s="87"/>
      <c r="G54" s="87"/>
      <c r="H54" s="90"/>
      <c r="I54" s="90"/>
      <c r="J54" s="90"/>
      <c r="K54" s="90"/>
      <c r="L54" s="90"/>
      <c r="M54" s="90"/>
      <c r="N54" s="90"/>
    </row>
    <row r="55" spans="2:14">
      <c r="B55" s="60" t="s">
        <v>266</v>
      </c>
      <c r="C55" s="89"/>
      <c r="D55" s="89"/>
      <c r="E55" s="89"/>
      <c r="F55" s="89"/>
      <c r="G55" s="89"/>
      <c r="H55" s="116"/>
      <c r="I55" s="116"/>
      <c r="J55" s="116"/>
      <c r="K55" s="116"/>
      <c r="L55" s="116"/>
      <c r="M55" s="116">
        <v>0</v>
      </c>
      <c r="N55" s="116"/>
    </row>
    <row r="56" spans="2:14">
      <c r="B56" s="57" t="s">
        <v>87</v>
      </c>
      <c r="C56" s="87"/>
      <c r="D56" s="87"/>
      <c r="E56" s="87"/>
      <c r="F56" s="87"/>
      <c r="G56" s="87"/>
      <c r="H56" s="90"/>
      <c r="I56" s="90"/>
      <c r="J56" s="90"/>
      <c r="K56" s="90"/>
      <c r="L56" s="90"/>
      <c r="M56" s="90"/>
      <c r="N56" s="90"/>
    </row>
    <row r="57" spans="2:14">
      <c r="B57" s="115" t="s">
        <v>266</v>
      </c>
      <c r="C57" s="89"/>
      <c r="D57" s="89"/>
      <c r="E57" s="89"/>
      <c r="F57" s="89"/>
      <c r="G57" s="89"/>
      <c r="H57" s="116"/>
      <c r="I57" s="116"/>
      <c r="J57" s="116"/>
      <c r="K57" s="116"/>
      <c r="L57" s="116"/>
      <c r="M57" s="116">
        <v>0</v>
      </c>
      <c r="N57" s="116"/>
    </row>
    <row r="58" spans="2:14">
      <c r="B58" s="113" t="s">
        <v>258</v>
      </c>
      <c r="D58" s="1"/>
      <c r="E58" s="1"/>
      <c r="F58" s="1"/>
      <c r="G58" s="1"/>
    </row>
    <row r="59" spans="2:14">
      <c r="B59" s="113" t="s">
        <v>142</v>
      </c>
      <c r="D59" s="1"/>
      <c r="E59" s="1"/>
      <c r="F59" s="1"/>
      <c r="G59" s="1"/>
    </row>
    <row r="60" spans="2:14">
      <c r="B60" s="113" t="s">
        <v>254</v>
      </c>
      <c r="D60" s="1"/>
      <c r="E60" s="1"/>
      <c r="F60" s="1"/>
      <c r="G60" s="1"/>
    </row>
    <row r="61" spans="2:14">
      <c r="B61" s="113" t="s">
        <v>255</v>
      </c>
      <c r="D61" s="1"/>
      <c r="E61" s="1"/>
      <c r="F61" s="1"/>
      <c r="G61" s="1"/>
    </row>
    <row r="62" spans="2:14">
      <c r="B62" s="112" t="s">
        <v>256</v>
      </c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5703125" style="2" customWidth="1"/>
    <col min="4" max="4" width="10.5703125" style="2" bestFit="1" customWidth="1"/>
    <col min="5" max="5" width="8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3.1406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9694.65</v>
      </c>
      <c r="K11" s="83"/>
      <c r="L11" s="83">
        <v>5742.28</v>
      </c>
      <c r="M11" s="83"/>
      <c r="N11" s="83"/>
      <c r="O11" s="83">
        <v>1.1100000000000001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499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9694.65</v>
      </c>
      <c r="K21" s="90"/>
      <c r="L21" s="90">
        <v>5742.28</v>
      </c>
      <c r="M21" s="90"/>
      <c r="N21" s="90"/>
      <c r="O21" s="90">
        <v>1.1100000000000001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499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9694.65</v>
      </c>
      <c r="K26" s="90"/>
      <c r="L26" s="90">
        <v>5742.28</v>
      </c>
      <c r="M26" s="90"/>
      <c r="N26" s="90"/>
      <c r="O26" s="90">
        <v>1.1100000000000001</v>
      </c>
    </row>
    <row r="27" spans="2:15">
      <c r="B27" s="65" t="s">
        <v>500</v>
      </c>
      <c r="C27" s="89" t="s">
        <v>501</v>
      </c>
      <c r="D27" s="89" t="s">
        <v>26</v>
      </c>
      <c r="E27" s="89">
        <v>5617</v>
      </c>
      <c r="F27" s="89" t="s">
        <v>451</v>
      </c>
      <c r="G27" s="89">
        <v>0</v>
      </c>
      <c r="H27" s="89" t="s">
        <v>281</v>
      </c>
      <c r="I27" s="89" t="s">
        <v>173</v>
      </c>
      <c r="J27" s="116">
        <v>9694.65</v>
      </c>
      <c r="K27" s="116">
        <v>59231.402600000001</v>
      </c>
      <c r="L27" s="116">
        <v>5742.28</v>
      </c>
      <c r="M27" s="118">
        <v>0</v>
      </c>
      <c r="N27" s="116">
        <v>100</v>
      </c>
      <c r="O27" s="116">
        <v>1.1100000000000001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122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502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3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123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-19</v>
      </c>
      <c r="H11" s="83"/>
      <c r="I11" s="83">
        <v>-31.79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503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240</v>
      </c>
      <c r="C21" s="87"/>
      <c r="D21" s="87"/>
      <c r="E21" s="87"/>
      <c r="F21" s="87"/>
      <c r="G21" s="90">
        <v>-19</v>
      </c>
      <c r="H21" s="90"/>
      <c r="I21" s="90">
        <v>-31.79</v>
      </c>
      <c r="J21" s="90"/>
      <c r="K21" s="90"/>
      <c r="L21" s="90">
        <v>-0.01</v>
      </c>
    </row>
    <row r="22" spans="2:12" customFormat="1" ht="15.75">
      <c r="B22" s="57" t="s">
        <v>228</v>
      </c>
      <c r="C22" s="87"/>
      <c r="D22" s="87"/>
      <c r="E22" s="87"/>
      <c r="F22" s="87"/>
      <c r="G22" s="90">
        <v>-19</v>
      </c>
      <c r="H22" s="90"/>
      <c r="I22" s="90">
        <v>-31.79</v>
      </c>
      <c r="J22" s="90"/>
      <c r="K22" s="90"/>
      <c r="L22" s="90">
        <v>-0.01</v>
      </c>
    </row>
    <row r="23" spans="2:12" customFormat="1" ht="15.75">
      <c r="B23" s="60" t="s">
        <v>504</v>
      </c>
      <c r="C23" s="89">
        <v>8829228</v>
      </c>
      <c r="D23" s="89"/>
      <c r="E23" s="89" t="s">
        <v>505</v>
      </c>
      <c r="F23" s="89" t="s">
        <v>173</v>
      </c>
      <c r="G23" s="116">
        <v>-9</v>
      </c>
      <c r="H23" s="116">
        <v>30600</v>
      </c>
      <c r="I23" s="116">
        <v>-9.82</v>
      </c>
      <c r="J23" s="116">
        <v>0</v>
      </c>
      <c r="K23" s="116">
        <v>30.9</v>
      </c>
      <c r="L23" s="116">
        <v>0</v>
      </c>
    </row>
    <row r="24" spans="2:12" customFormat="1" ht="15.75">
      <c r="B24" s="60" t="s">
        <v>506</v>
      </c>
      <c r="C24" s="89">
        <v>8829509</v>
      </c>
      <c r="D24" s="89"/>
      <c r="E24" s="89" t="s">
        <v>505</v>
      </c>
      <c r="F24" s="89" t="s">
        <v>173</v>
      </c>
      <c r="G24" s="116">
        <v>-10</v>
      </c>
      <c r="H24" s="116">
        <v>61600</v>
      </c>
      <c r="I24" s="116">
        <v>-21.97</v>
      </c>
      <c r="J24" s="116">
        <v>0</v>
      </c>
      <c r="K24" s="116">
        <v>69.099999999999994</v>
      </c>
      <c r="L24" s="116">
        <v>0</v>
      </c>
    </row>
    <row r="25" spans="2:12" customFormat="1" ht="15.75">
      <c r="B25" s="57" t="s">
        <v>233</v>
      </c>
      <c r="C25" s="87"/>
      <c r="D25" s="87"/>
      <c r="E25" s="87"/>
      <c r="F25" s="87"/>
      <c r="G25" s="90"/>
      <c r="H25" s="90"/>
      <c r="I25" s="90"/>
      <c r="J25" s="90"/>
      <c r="K25" s="90"/>
      <c r="L25" s="90"/>
    </row>
    <row r="26" spans="2:12" customFormat="1" ht="15.75">
      <c r="B26" s="60" t="s">
        <v>266</v>
      </c>
      <c r="C26" s="89"/>
      <c r="D26" s="89"/>
      <c r="E26" s="89"/>
      <c r="F26" s="89"/>
      <c r="G26" s="116"/>
      <c r="H26" s="116"/>
      <c r="I26" s="116"/>
      <c r="J26" s="116"/>
      <c r="K26" s="116"/>
      <c r="L26" s="116"/>
    </row>
    <row r="27" spans="2:12" customFormat="1" ht="15.75">
      <c r="B27" s="57" t="s">
        <v>229</v>
      </c>
      <c r="C27" s="87"/>
      <c r="D27" s="87"/>
      <c r="E27" s="87"/>
      <c r="F27" s="87"/>
      <c r="G27" s="90"/>
      <c r="H27" s="90"/>
      <c r="I27" s="90"/>
      <c r="J27" s="90"/>
      <c r="K27" s="90"/>
      <c r="L27" s="90"/>
    </row>
    <row r="28" spans="2:12" customFormat="1" ht="15.75">
      <c r="B28" s="60" t="s">
        <v>266</v>
      </c>
      <c r="C28" s="89"/>
      <c r="D28" s="89"/>
      <c r="E28" s="89"/>
      <c r="F28" s="89"/>
      <c r="G28" s="116"/>
      <c r="H28" s="116"/>
      <c r="I28" s="116"/>
      <c r="J28" s="116"/>
      <c r="K28" s="116"/>
      <c r="L28" s="116"/>
    </row>
    <row r="29" spans="2:12" customFormat="1" ht="15.75">
      <c r="B29" s="57" t="s">
        <v>230</v>
      </c>
      <c r="C29" s="87"/>
      <c r="D29" s="87"/>
      <c r="E29" s="87"/>
      <c r="F29" s="87"/>
      <c r="G29" s="90"/>
      <c r="H29" s="90"/>
      <c r="I29" s="90"/>
      <c r="J29" s="90"/>
      <c r="K29" s="90"/>
      <c r="L29" s="90"/>
    </row>
    <row r="30" spans="2:12" customFormat="1" ht="15.75">
      <c r="B30" s="60" t="s">
        <v>266</v>
      </c>
      <c r="C30" s="89"/>
      <c r="D30" s="89"/>
      <c r="E30" s="89"/>
      <c r="F30" s="89"/>
      <c r="G30" s="116"/>
      <c r="H30" s="116"/>
      <c r="I30" s="116"/>
      <c r="J30" s="116"/>
      <c r="K30" s="116"/>
      <c r="L30" s="116"/>
    </row>
    <row r="31" spans="2:12" customFormat="1" ht="15.75">
      <c r="B31" s="57" t="s">
        <v>73</v>
      </c>
      <c r="C31" s="87"/>
      <c r="D31" s="87"/>
      <c r="E31" s="87"/>
      <c r="F31" s="87"/>
      <c r="G31" s="90"/>
      <c r="H31" s="90"/>
      <c r="I31" s="90"/>
      <c r="J31" s="90"/>
      <c r="K31" s="90"/>
      <c r="L31" s="90"/>
    </row>
    <row r="32" spans="2:12" customFormat="1" ht="15.75">
      <c r="B32" s="115" t="s">
        <v>266</v>
      </c>
      <c r="C32" s="89"/>
      <c r="D32" s="89"/>
      <c r="E32" s="89"/>
      <c r="F32" s="89"/>
      <c r="G32" s="116"/>
      <c r="H32" s="116"/>
      <c r="I32" s="116"/>
      <c r="J32" s="116"/>
      <c r="K32" s="116"/>
      <c r="L32" s="116"/>
    </row>
    <row r="33" spans="1:12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3:L37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151</v>
      </c>
      <c r="BF6" s="1" t="s">
        <v>184</v>
      </c>
      <c r="BH6" s="3" t="s">
        <v>174</v>
      </c>
    </row>
    <row r="7" spans="1:60" ht="26.25" customHeight="1">
      <c r="B7" s="144" t="s">
        <v>124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507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125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4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M14" sqref="M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" style="2" customWidth="1"/>
    <col min="5" max="5" width="8.28515625" style="2" customWidth="1"/>
    <col min="6" max="6" width="18.85546875" style="1" bestFit="1" customWidth="1"/>
    <col min="7" max="7" width="7.85546875" style="1" customWidth="1"/>
    <col min="8" max="8" width="13" style="1" customWidth="1"/>
    <col min="9" max="9" width="13.140625" style="1" customWidth="1"/>
    <col min="10" max="10" width="12" style="1" customWidth="1"/>
    <col min="11" max="11" width="10.85546875" style="1" customWidth="1"/>
    <col min="12" max="12" width="7.5703125" style="1" customWidth="1"/>
    <col min="13" max="13" width="11.5703125" style="1" customWidth="1"/>
    <col min="14" max="14" width="18" style="1" customWidth="1"/>
    <col min="15" max="15" width="9.5703125" style="1" customWidth="1"/>
    <col min="16" max="16" width="13.855468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10.75</v>
      </c>
      <c r="K11" s="84"/>
      <c r="L11" s="83"/>
      <c r="M11" s="83">
        <v>0.01</v>
      </c>
      <c r="N11" s="83">
        <v>1864865.53</v>
      </c>
      <c r="O11" s="83"/>
      <c r="P11" s="83">
        <v>1716.51</v>
      </c>
      <c r="Q11" s="83"/>
      <c r="R11" s="83"/>
      <c r="S11" s="83">
        <v>0.33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10.75</v>
      </c>
      <c r="K12" s="87"/>
      <c r="L12" s="90"/>
      <c r="M12" s="90">
        <v>0.01</v>
      </c>
      <c r="N12" s="90">
        <v>1864865.53</v>
      </c>
      <c r="O12" s="90"/>
      <c r="P12" s="90">
        <v>1716.51</v>
      </c>
      <c r="Q12" s="90"/>
      <c r="R12" s="90"/>
      <c r="S12" s="90">
        <v>0.33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10.75</v>
      </c>
      <c r="K13" s="87"/>
      <c r="L13" s="90"/>
      <c r="M13" s="90">
        <v>0.01</v>
      </c>
      <c r="N13" s="90">
        <v>1812305.53</v>
      </c>
      <c r="O13" s="90"/>
      <c r="P13" s="90">
        <v>1716.51</v>
      </c>
      <c r="Q13" s="90"/>
      <c r="R13" s="90"/>
      <c r="S13" s="90">
        <v>0.33</v>
      </c>
    </row>
    <row r="14" spans="2:81" customFormat="1" ht="15.75">
      <c r="B14" s="67" t="s">
        <v>510</v>
      </c>
      <c r="C14" s="89">
        <v>1092774</v>
      </c>
      <c r="D14" s="89"/>
      <c r="E14" s="89">
        <v>109</v>
      </c>
      <c r="F14" s="89" t="s">
        <v>301</v>
      </c>
      <c r="G14" s="89" t="s">
        <v>511</v>
      </c>
      <c r="H14" s="89" t="s">
        <v>297</v>
      </c>
      <c r="I14" s="100">
        <v>38445</v>
      </c>
      <c r="J14" s="89">
        <v>12.16</v>
      </c>
      <c r="K14" s="89" t="s">
        <v>174</v>
      </c>
      <c r="L14" s="116">
        <v>6.45</v>
      </c>
      <c r="M14" s="116">
        <v>0.01</v>
      </c>
      <c r="N14" s="116">
        <v>272760.81</v>
      </c>
      <c r="O14" s="116">
        <v>132.71005</v>
      </c>
      <c r="P14" s="116">
        <v>361.98</v>
      </c>
      <c r="Q14" s="116">
        <v>0</v>
      </c>
      <c r="R14" s="116">
        <v>21.09</v>
      </c>
      <c r="S14" s="116">
        <v>7.0000000000000007E-2</v>
      </c>
    </row>
    <row r="15" spans="2:81" customFormat="1" ht="15.75">
      <c r="B15" s="67" t="s">
        <v>512</v>
      </c>
      <c r="C15" s="89">
        <v>1093939</v>
      </c>
      <c r="D15" s="89"/>
      <c r="E15" s="89">
        <v>109</v>
      </c>
      <c r="F15" s="89" t="s">
        <v>301</v>
      </c>
      <c r="G15" s="89" t="s">
        <v>511</v>
      </c>
      <c r="H15" s="89" t="s">
        <v>297</v>
      </c>
      <c r="I15" s="100">
        <v>38540</v>
      </c>
      <c r="J15" s="89">
        <v>11.06</v>
      </c>
      <c r="K15" s="89" t="s">
        <v>174</v>
      </c>
      <c r="L15" s="116">
        <v>6.45</v>
      </c>
      <c r="M15" s="116">
        <v>0.01</v>
      </c>
      <c r="N15" s="116">
        <v>672882.26</v>
      </c>
      <c r="O15" s="116">
        <v>132.97006999999999</v>
      </c>
      <c r="P15" s="116">
        <v>894.73</v>
      </c>
      <c r="Q15" s="116">
        <v>0</v>
      </c>
      <c r="R15" s="116">
        <v>52.13</v>
      </c>
      <c r="S15" s="116">
        <v>0.17</v>
      </c>
    </row>
    <row r="16" spans="2:81" customFormat="1" ht="15.75">
      <c r="B16" s="67" t="s">
        <v>513</v>
      </c>
      <c r="C16" s="89">
        <v>1094747</v>
      </c>
      <c r="D16" s="89"/>
      <c r="E16" s="89">
        <v>109</v>
      </c>
      <c r="F16" s="89" t="s">
        <v>301</v>
      </c>
      <c r="G16" s="89" t="s">
        <v>511</v>
      </c>
      <c r="H16" s="89" t="s">
        <v>297</v>
      </c>
      <c r="I16" s="100">
        <v>38634</v>
      </c>
      <c r="J16" s="89">
        <v>9.0299999999999994</v>
      </c>
      <c r="K16" s="89" t="s">
        <v>174</v>
      </c>
      <c r="L16" s="116">
        <v>6.45</v>
      </c>
      <c r="M16" s="116">
        <v>0.01</v>
      </c>
      <c r="N16" s="116">
        <v>349030.58</v>
      </c>
      <c r="O16" s="116">
        <v>131.71997999999999</v>
      </c>
      <c r="P16" s="116">
        <v>459.74</v>
      </c>
      <c r="Q16" s="116">
        <v>0</v>
      </c>
      <c r="R16" s="116">
        <v>26.78</v>
      </c>
      <c r="S16" s="116">
        <v>0.09</v>
      </c>
    </row>
    <row r="17" spans="1:19" customFormat="1" ht="15.75">
      <c r="B17" s="67" t="s">
        <v>514</v>
      </c>
      <c r="C17" s="89">
        <v>1760016</v>
      </c>
      <c r="D17" s="89"/>
      <c r="E17" s="89">
        <v>2163</v>
      </c>
      <c r="F17" s="89" t="s">
        <v>345</v>
      </c>
      <c r="G17" s="89">
        <v>0</v>
      </c>
      <c r="H17" s="89" t="s">
        <v>281</v>
      </c>
      <c r="I17" s="100">
        <v>36303</v>
      </c>
      <c r="J17" s="89">
        <v>0</v>
      </c>
      <c r="K17" s="89" t="s">
        <v>174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515</v>
      </c>
      <c r="C18" s="89">
        <v>3980018</v>
      </c>
      <c r="D18" s="89"/>
      <c r="E18" s="89">
        <v>398</v>
      </c>
      <c r="F18" s="89" t="s">
        <v>516</v>
      </c>
      <c r="G18" s="89">
        <v>0</v>
      </c>
      <c r="H18" s="89" t="s">
        <v>281</v>
      </c>
      <c r="I18" s="100">
        <v>36304</v>
      </c>
      <c r="J18" s="89">
        <v>0</v>
      </c>
      <c r="K18" s="89" t="s">
        <v>174</v>
      </c>
      <c r="L18" s="116">
        <v>3</v>
      </c>
      <c r="M18" s="116">
        <v>3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515</v>
      </c>
      <c r="C19" s="89">
        <v>3980042</v>
      </c>
      <c r="D19" s="89"/>
      <c r="E19" s="89">
        <v>398</v>
      </c>
      <c r="F19" s="89" t="s">
        <v>516</v>
      </c>
      <c r="G19" s="89">
        <v>0</v>
      </c>
      <c r="H19" s="89" t="s">
        <v>281</v>
      </c>
      <c r="I19" s="100">
        <v>36535</v>
      </c>
      <c r="J19" s="89">
        <v>0</v>
      </c>
      <c r="K19" s="89" t="s">
        <v>174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72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266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51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517</v>
      </c>
      <c r="C23" s="89">
        <v>2390037</v>
      </c>
      <c r="D23" s="89"/>
      <c r="E23" s="89">
        <v>2225</v>
      </c>
      <c r="F23" s="89" t="s">
        <v>518</v>
      </c>
      <c r="G23" s="89">
        <v>0</v>
      </c>
      <c r="H23" s="89" t="s">
        <v>281</v>
      </c>
      <c r="I23" s="100">
        <v>36304</v>
      </c>
      <c r="J23" s="89">
        <v>0</v>
      </c>
      <c r="K23" s="89" t="s">
        <v>174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240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92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266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93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266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31:S35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10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140193.76</v>
      </c>
      <c r="I11" s="83"/>
      <c r="J11" s="83">
        <v>35.57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140193.76</v>
      </c>
      <c r="I12" s="90"/>
      <c r="J12" s="90">
        <v>35.57</v>
      </c>
      <c r="K12" s="90"/>
      <c r="L12" s="90"/>
      <c r="M12" s="90">
        <v>0.01</v>
      </c>
    </row>
    <row r="13" spans="2:98" customFormat="1" ht="15.75">
      <c r="B13" s="60" t="s">
        <v>519</v>
      </c>
      <c r="C13" s="89">
        <v>239012</v>
      </c>
      <c r="D13" s="89"/>
      <c r="E13" s="89">
        <v>2225</v>
      </c>
      <c r="F13" s="89" t="s">
        <v>518</v>
      </c>
      <c r="G13" s="89" t="s">
        <v>174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520</v>
      </c>
      <c r="C14" s="89">
        <v>15016</v>
      </c>
      <c r="D14" s="89"/>
      <c r="E14" s="89">
        <v>401</v>
      </c>
      <c r="F14" s="89" t="s">
        <v>301</v>
      </c>
      <c r="G14" s="89" t="s">
        <v>174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521</v>
      </c>
      <c r="C15" s="89">
        <v>10056125</v>
      </c>
      <c r="D15" s="89"/>
      <c r="E15" s="89">
        <v>825</v>
      </c>
      <c r="F15" s="89" t="s">
        <v>522</v>
      </c>
      <c r="G15" s="89" t="s">
        <v>174</v>
      </c>
      <c r="H15" s="116">
        <v>35571</v>
      </c>
      <c r="I15" s="116">
        <v>100</v>
      </c>
      <c r="J15" s="116">
        <v>35.57</v>
      </c>
      <c r="K15" s="116">
        <v>0</v>
      </c>
      <c r="L15" s="116">
        <v>100</v>
      </c>
      <c r="M15" s="116">
        <v>0.01</v>
      </c>
    </row>
    <row r="16" spans="2:98" customFormat="1" ht="15.75">
      <c r="B16" s="60" t="s">
        <v>523</v>
      </c>
      <c r="C16" s="89">
        <v>1096742</v>
      </c>
      <c r="D16" s="89"/>
      <c r="E16" s="89">
        <v>1011</v>
      </c>
      <c r="F16" s="89" t="s">
        <v>160</v>
      </c>
      <c r="G16" s="89" t="s">
        <v>174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240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266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266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258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22:M2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3" workbookViewId="0">
      <selection activeCell="E32" sqref="E3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126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1664315.56</v>
      </c>
      <c r="G11" s="83"/>
      <c r="H11" s="83">
        <v>11767.55</v>
      </c>
      <c r="I11" s="83"/>
      <c r="J11" s="83"/>
      <c r="K11" s="83">
        <v>2.27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1664315.56</v>
      </c>
      <c r="G21" s="90"/>
      <c r="H21" s="90">
        <v>11767.55</v>
      </c>
      <c r="I21" s="90"/>
      <c r="J21" s="90"/>
      <c r="K21" s="90">
        <v>2.27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1046515.41</v>
      </c>
      <c r="G24" s="90"/>
      <c r="H24" s="90">
        <v>9574.91</v>
      </c>
      <c r="I24" s="90"/>
      <c r="J24" s="90"/>
      <c r="K24" s="90">
        <v>1.85</v>
      </c>
    </row>
    <row r="25" spans="2:11" customFormat="1" ht="15.75">
      <c r="B25" s="60" t="s">
        <v>524</v>
      </c>
      <c r="C25" s="89">
        <v>60605763</v>
      </c>
      <c r="D25" s="89" t="s">
        <v>174</v>
      </c>
      <c r="E25" s="100">
        <v>42306</v>
      </c>
      <c r="F25" s="116">
        <v>471.15</v>
      </c>
      <c r="G25" s="116">
        <v>182371.4</v>
      </c>
      <c r="H25" s="116">
        <v>859.24</v>
      </c>
      <c r="I25" s="116">
        <v>0</v>
      </c>
      <c r="J25" s="116">
        <v>7.3</v>
      </c>
      <c r="K25" s="116">
        <v>0.17</v>
      </c>
    </row>
    <row r="26" spans="2:11" customFormat="1" ht="15.75">
      <c r="B26" s="60" t="s">
        <v>525</v>
      </c>
      <c r="C26" s="89">
        <v>6032767</v>
      </c>
      <c r="D26" s="89" t="s">
        <v>174</v>
      </c>
      <c r="E26" s="100">
        <v>41759</v>
      </c>
      <c r="F26" s="116">
        <v>1269.5899999999999</v>
      </c>
      <c r="G26" s="116">
        <v>269664.40000000002</v>
      </c>
      <c r="H26" s="116">
        <v>3423.63</v>
      </c>
      <c r="I26" s="116">
        <v>0</v>
      </c>
      <c r="J26" s="116">
        <v>29.09</v>
      </c>
      <c r="K26" s="116">
        <v>0.66</v>
      </c>
    </row>
    <row r="27" spans="2:11" customFormat="1" ht="15.75">
      <c r="B27" s="60" t="s">
        <v>526</v>
      </c>
      <c r="C27" s="89">
        <v>6200471</v>
      </c>
      <c r="D27" s="89" t="s">
        <v>174</v>
      </c>
      <c r="E27" s="100">
        <v>43117</v>
      </c>
      <c r="F27" s="116">
        <v>3837.09</v>
      </c>
      <c r="G27" s="116">
        <v>114088.96000000001</v>
      </c>
      <c r="H27" s="116">
        <v>4377.7</v>
      </c>
      <c r="I27" s="116">
        <v>0</v>
      </c>
      <c r="J27" s="116">
        <v>37.200000000000003</v>
      </c>
      <c r="K27" s="116">
        <v>0.84</v>
      </c>
    </row>
    <row r="28" spans="2:11" customFormat="1" ht="15.75">
      <c r="B28" s="60" t="s">
        <v>527</v>
      </c>
      <c r="C28" s="89">
        <v>10044857</v>
      </c>
      <c r="D28" s="89" t="s">
        <v>174</v>
      </c>
      <c r="E28" s="100">
        <v>42912</v>
      </c>
      <c r="F28" s="116">
        <v>1040937.58</v>
      </c>
      <c r="G28" s="116">
        <v>87.837999999999994</v>
      </c>
      <c r="H28" s="116">
        <v>914.34</v>
      </c>
      <c r="I28" s="116">
        <v>0</v>
      </c>
      <c r="J28" s="116">
        <v>7.77</v>
      </c>
      <c r="K28" s="116">
        <v>0.18</v>
      </c>
    </row>
    <row r="29" spans="2:11" customFormat="1" ht="15.75">
      <c r="B29" s="57" t="s">
        <v>237</v>
      </c>
      <c r="C29" s="87"/>
      <c r="D29" s="87"/>
      <c r="E29" s="96"/>
      <c r="F29" s="90"/>
      <c r="G29" s="90"/>
      <c r="H29" s="90"/>
      <c r="I29" s="90"/>
      <c r="J29" s="90"/>
      <c r="K29" s="90"/>
    </row>
    <row r="30" spans="2:11" customFormat="1" ht="15.75">
      <c r="B30" s="60" t="s">
        <v>266</v>
      </c>
      <c r="C30" s="89"/>
      <c r="D30" s="89"/>
      <c r="E30" s="100"/>
      <c r="F30" s="116"/>
      <c r="G30" s="116"/>
      <c r="H30" s="116"/>
      <c r="I30" s="116"/>
      <c r="J30" s="116"/>
      <c r="K30" s="116"/>
    </row>
    <row r="31" spans="2:11" customFormat="1" ht="15.75">
      <c r="B31" s="57" t="s">
        <v>238</v>
      </c>
      <c r="C31" s="87"/>
      <c r="D31" s="87"/>
      <c r="E31" s="96"/>
      <c r="F31" s="90">
        <v>617800.15</v>
      </c>
      <c r="G31" s="90"/>
      <c r="H31" s="90">
        <v>2192.64</v>
      </c>
      <c r="I31" s="90"/>
      <c r="J31" s="90"/>
      <c r="K31" s="90">
        <v>0.42</v>
      </c>
    </row>
    <row r="32" spans="2:11" customFormat="1" ht="15.75">
      <c r="B32" s="115" t="s">
        <v>528</v>
      </c>
      <c r="C32" s="89">
        <v>6200786</v>
      </c>
      <c r="D32" s="89" t="s">
        <v>173</v>
      </c>
      <c r="E32" s="100">
        <v>43349</v>
      </c>
      <c r="F32" s="116">
        <v>617800.15</v>
      </c>
      <c r="G32" s="116">
        <v>9952.6200000000008</v>
      </c>
      <c r="H32" s="116">
        <v>2192.64</v>
      </c>
      <c r="I32" s="116">
        <v>0</v>
      </c>
      <c r="J32" s="116">
        <v>18.63</v>
      </c>
      <c r="K32" s="116">
        <v>0.42</v>
      </c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3:K3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127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502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128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529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129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-21423000</v>
      </c>
      <c r="H11" s="83"/>
      <c r="I11" s="83">
        <v>183.01</v>
      </c>
      <c r="J11" s="83"/>
      <c r="K11" s="83">
        <v>0.04</v>
      </c>
      <c r="AW11" s="1"/>
    </row>
    <row r="12" spans="2:49" customFormat="1" ht="19.5" customHeight="1">
      <c r="B12" s="59" t="s">
        <v>530</v>
      </c>
      <c r="C12" s="87"/>
      <c r="D12" s="87"/>
      <c r="E12" s="87"/>
      <c r="F12" s="96"/>
      <c r="G12" s="90">
        <v>-21423000</v>
      </c>
      <c r="H12" s="90"/>
      <c r="I12" s="90">
        <v>183.01</v>
      </c>
      <c r="J12" s="90"/>
      <c r="K12" s="90">
        <v>0.04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529</v>
      </c>
      <c r="C15" s="87"/>
      <c r="D15" s="87"/>
      <c r="E15" s="87"/>
      <c r="F15" s="96"/>
      <c r="G15" s="90">
        <v>-21423000</v>
      </c>
      <c r="H15" s="90"/>
      <c r="I15" s="90">
        <v>183.01</v>
      </c>
      <c r="J15" s="90"/>
      <c r="K15" s="90">
        <v>0.04</v>
      </c>
    </row>
    <row r="16" spans="2:49" customFormat="1" ht="15.75">
      <c r="B16" s="67" t="s">
        <v>531</v>
      </c>
      <c r="C16" s="89">
        <v>9903592</v>
      </c>
      <c r="D16" s="89" t="s">
        <v>505</v>
      </c>
      <c r="E16" s="89" t="s">
        <v>174</v>
      </c>
      <c r="F16" s="100">
        <v>43565</v>
      </c>
      <c r="G16" s="116">
        <v>-3940000</v>
      </c>
      <c r="H16" s="116">
        <v>1.089</v>
      </c>
      <c r="I16" s="116">
        <v>-42.91</v>
      </c>
      <c r="J16" s="116">
        <v>-23.45</v>
      </c>
      <c r="K16" s="116">
        <v>-0.01</v>
      </c>
    </row>
    <row r="17" spans="2:11" customFormat="1" ht="15.75">
      <c r="B17" s="67" t="s">
        <v>532</v>
      </c>
      <c r="C17" s="89">
        <v>9903691</v>
      </c>
      <c r="D17" s="89" t="s">
        <v>505</v>
      </c>
      <c r="E17" s="89" t="s">
        <v>174</v>
      </c>
      <c r="F17" s="100">
        <v>43606</v>
      </c>
      <c r="G17" s="116">
        <v>-6165000</v>
      </c>
      <c r="H17" s="116">
        <v>-0.84060000000000001</v>
      </c>
      <c r="I17" s="116">
        <v>51.82</v>
      </c>
      <c r="J17" s="116">
        <v>28.32</v>
      </c>
      <c r="K17" s="116">
        <v>0.01</v>
      </c>
    </row>
    <row r="18" spans="2:11" customFormat="1" ht="15.75">
      <c r="B18" s="67" t="s">
        <v>533</v>
      </c>
      <c r="C18" s="89">
        <v>99037871</v>
      </c>
      <c r="D18" s="89" t="s">
        <v>505</v>
      </c>
      <c r="E18" s="89" t="s">
        <v>174</v>
      </c>
      <c r="F18" s="100">
        <v>43628</v>
      </c>
      <c r="G18" s="116">
        <v>-9818000</v>
      </c>
      <c r="H18" s="116">
        <v>-1.7992999999999999</v>
      </c>
      <c r="I18" s="116">
        <v>176.66</v>
      </c>
      <c r="J18" s="116">
        <v>96.53</v>
      </c>
      <c r="K18" s="116">
        <v>0.03</v>
      </c>
    </row>
    <row r="19" spans="2:11" customFormat="1" ht="15.75">
      <c r="B19" s="67" t="s">
        <v>534</v>
      </c>
      <c r="C19" s="89">
        <v>9903782</v>
      </c>
      <c r="D19" s="89" t="s">
        <v>505</v>
      </c>
      <c r="E19" s="89" t="s">
        <v>174</v>
      </c>
      <c r="F19" s="100">
        <v>43628</v>
      </c>
      <c r="G19" s="116">
        <v>-1500000</v>
      </c>
      <c r="H19" s="116">
        <v>0.17100000000000001</v>
      </c>
      <c r="I19" s="116">
        <v>-2.57</v>
      </c>
      <c r="J19" s="116">
        <v>-1.4</v>
      </c>
      <c r="K19" s="116">
        <v>0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5:K39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130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2.71093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8.5703125" style="1" customWidth="1"/>
    <col min="13" max="13" width="18" style="1" customWidth="1"/>
    <col min="14" max="14" width="9.85546875" style="1" customWidth="1"/>
    <col min="15" max="15" width="13.14062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1.56</v>
      </c>
      <c r="J10" s="84"/>
      <c r="K10" s="83"/>
      <c r="L10" s="83">
        <v>0.86</v>
      </c>
      <c r="M10" s="83">
        <v>8567029.8000000007</v>
      </c>
      <c r="N10" s="83"/>
      <c r="O10" s="83">
        <v>9084.67</v>
      </c>
      <c r="P10" s="83"/>
      <c r="Q10" s="83">
        <v>1.75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1.56</v>
      </c>
      <c r="J11" s="87"/>
      <c r="K11" s="90"/>
      <c r="L11" s="90">
        <v>0.86</v>
      </c>
      <c r="M11" s="90">
        <v>8567029.8000000007</v>
      </c>
      <c r="N11" s="90"/>
      <c r="O11" s="90">
        <v>9084.67</v>
      </c>
      <c r="P11" s="90"/>
      <c r="Q11" s="90">
        <v>1.75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1.56</v>
      </c>
      <c r="J12" s="87"/>
      <c r="K12" s="90"/>
      <c r="L12" s="90">
        <v>0.86</v>
      </c>
      <c r="M12" s="90">
        <v>8567029.8000000007</v>
      </c>
      <c r="N12" s="90"/>
      <c r="O12" s="90">
        <v>9084.67</v>
      </c>
      <c r="P12" s="90"/>
      <c r="Q12" s="90">
        <v>1.75</v>
      </c>
    </row>
    <row r="13" spans="2:61" customFormat="1" ht="15.75">
      <c r="B13" s="67" t="s">
        <v>535</v>
      </c>
      <c r="C13" s="89" t="s">
        <v>536</v>
      </c>
      <c r="D13" s="89"/>
      <c r="E13" s="89"/>
      <c r="F13" s="89" t="s">
        <v>537</v>
      </c>
      <c r="G13" s="100">
        <v>43647</v>
      </c>
      <c r="H13" s="89" t="s">
        <v>171</v>
      </c>
      <c r="I13" s="89">
        <v>0.9</v>
      </c>
      <c r="J13" s="89" t="s">
        <v>174</v>
      </c>
      <c r="K13" s="116">
        <v>1.597</v>
      </c>
      <c r="L13" s="116">
        <v>0.31</v>
      </c>
      <c r="M13" s="116">
        <v>2506286.2400000002</v>
      </c>
      <c r="N13" s="116">
        <v>103.71785389999999</v>
      </c>
      <c r="O13" s="116">
        <v>2599.4699999999998</v>
      </c>
      <c r="P13" s="116">
        <v>28.61</v>
      </c>
      <c r="Q13" s="116">
        <v>0.5</v>
      </c>
    </row>
    <row r="14" spans="2:61" customFormat="1" ht="15.75">
      <c r="B14" s="67" t="s">
        <v>538</v>
      </c>
      <c r="C14" s="89" t="s">
        <v>536</v>
      </c>
      <c r="D14" s="89"/>
      <c r="E14" s="89"/>
      <c r="F14" s="89" t="s">
        <v>537</v>
      </c>
      <c r="G14" s="100">
        <v>43647</v>
      </c>
      <c r="H14" s="89" t="s">
        <v>171</v>
      </c>
      <c r="I14" s="89">
        <v>1.83</v>
      </c>
      <c r="J14" s="89" t="s">
        <v>174</v>
      </c>
      <c r="K14" s="116">
        <v>3.173</v>
      </c>
      <c r="L14" s="116">
        <v>1.08</v>
      </c>
      <c r="M14" s="116">
        <v>6060743.5599999996</v>
      </c>
      <c r="N14" s="116">
        <v>107.00345780000001</v>
      </c>
      <c r="O14" s="116">
        <v>6485.21</v>
      </c>
      <c r="P14" s="116">
        <v>71.39</v>
      </c>
      <c r="Q14" s="116">
        <v>1.25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9:Q43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4" t="s">
        <v>209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>
      <selection activeCell="H16" sqref="H1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7" t="s">
        <v>210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124">
        <v>1633.88</v>
      </c>
      <c r="H10" s="83"/>
      <c r="I10" s="124">
        <v>0.32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>
        <v>1633.88</v>
      </c>
      <c r="H11" s="86"/>
      <c r="I11" s="125">
        <v>0.32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384.21</v>
      </c>
      <c r="H12" s="86"/>
      <c r="I12" s="125">
        <v>0.08</v>
      </c>
      <c r="J12" s="92"/>
    </row>
    <row r="13" spans="2:55" customFormat="1" ht="15.75">
      <c r="B13" s="67" t="s">
        <v>545</v>
      </c>
      <c r="C13" s="99"/>
      <c r="D13" s="93" t="s">
        <v>547</v>
      </c>
      <c r="E13" s="127">
        <v>6.5100000000000005E-2</v>
      </c>
      <c r="F13" s="93" t="s">
        <v>174</v>
      </c>
      <c r="G13" s="94">
        <v>384.21</v>
      </c>
      <c r="H13" s="94">
        <v>23.52</v>
      </c>
      <c r="I13" s="126">
        <v>0.08</v>
      </c>
      <c r="J13" s="93" t="s">
        <v>548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1249.67</v>
      </c>
      <c r="H14" s="86"/>
      <c r="I14" s="125">
        <v>0.24</v>
      </c>
      <c r="J14" s="92"/>
    </row>
    <row r="15" spans="2:55" customFormat="1" ht="15.75">
      <c r="B15" s="67" t="s">
        <v>546</v>
      </c>
      <c r="C15" s="99"/>
      <c r="D15" s="93"/>
      <c r="E15" s="93"/>
      <c r="F15" s="93"/>
      <c r="G15" s="94">
        <v>1249.67</v>
      </c>
      <c r="H15" s="94">
        <v>76.48</v>
      </c>
      <c r="I15" s="126">
        <v>0.24</v>
      </c>
      <c r="J15" s="93" t="s">
        <v>548</v>
      </c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4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4" t="s">
        <v>211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E15" sqref="E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539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view="pageBreakPreview" zoomScale="85" zoomScaleNormal="100" zoomScaleSheetLayoutView="85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2.855468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4" t="s">
        <v>213</v>
      </c>
      <c r="C6" s="145"/>
      <c r="D6" s="146"/>
    </row>
    <row r="7" spans="2:17" s="3" customFormat="1" ht="31.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3520.35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5" t="s">
        <v>528</v>
      </c>
      <c r="C14" s="116">
        <v>3520.35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4" t="s">
        <v>216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4" t="s">
        <v>217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4" t="s">
        <v>222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a46656d4-8850-49b3-aebd-68bd05f7f43d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2019-07-11T08:52:32Z</cp:lastPrinted>
  <dcterms:created xsi:type="dcterms:W3CDTF">2005-07-19T07:39:38Z</dcterms:created>
  <dcterms:modified xsi:type="dcterms:W3CDTF">2019-07-11T08:52:35Z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