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74B8404C-8226-4E7F-9276-6C55E23D03C9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מקרקעין'!$B$6:$I$23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מזומנים!$B$1:$L$46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D11" i="88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<sst xmlns="http://schemas.openxmlformats.org/spreadsheetml/2006/main" count="2885" uniqueCount="655">
  <si>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</si>
  <si>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</si>
  <si>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</si>
  <si>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</si>
  <si>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</si>
  <si>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</si>
  <si>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</si>
  <si>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</si>
  <si>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</si>
  <si>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</si>
  <si>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</si>
  <si>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</si>
  <si>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</si>
  <si>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</si>
  <si>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</si>
  <si>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</si>
  <si>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</si>
  <si>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</si>
  <si>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</si>
  <si>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</si>
  <si>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</si>
  <si>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</si>
  <si>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</si>
  <si>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</si>
  <si>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</si>
  <si>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</si>
  <si>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</si>
  <si>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</si>
  <si>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</si>
  <si>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</si>
  <si>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</si>
  <si>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</si>
  <si>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</si>
  <si>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</si>
  <si>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</si>
  <si>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</si>
  <si>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</si>
  <si>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</si>
  <si>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</si>
  <si>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</si>
  <si>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</si>
  <si>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</si>
  <si>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</si>
  <si>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</si>
  <si>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</si>
  <si>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</si>
  <si>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</si>
  <si>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</si>
  <si>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</si>
  <si>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</si>
  <si>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</si>
  <si>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</si>
  <si>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</si>
  <si>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</si>
  <si>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</si>
  <si>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</si>
  <si>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</si>
  <si>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</si>
  <si>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</si>
  <si>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</si>
  <si>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</si>
  <si>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</si>
  <si>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</si>
  <si>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</si>
  <si>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</si>
  <si>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</si>
  <si>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</si>
  <si>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</si>
  <si>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</si>
  <si>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</si>
  <si>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</si>
  <si>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</si>
  <si>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</si>
  <si>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</si>
  <si>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</si>
  <si>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</si>
  <si>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</si>
  <si>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</si>
  <si>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</si>
  <si>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</si>
  <si>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</si>
  <si>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</si>
  <si>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</si>
  <si>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</si>
  <si>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</si>
  <si>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</si>
  <si>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</si>
  <si>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</si>
  <si>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</si>
  <si>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</si>
  <si>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</si>
  <si>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</si>
  <si>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</si>
  <si>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</si>
  <si>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</si>
  <si>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</si>
  <si>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</si>
  <si>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</si>
  <si>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</si>
  <si>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</si>
  <si>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</si>
  <si>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</si>
  <si>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</si>
  <si>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</si>
  <si>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</si>
  <si>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</si>
  <si>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</si>
  <si>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</si>
  <si>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</si>
  <si>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</si>
  <si>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</si>
  <si>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</si>
  <si>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</si>
  <si>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</si>
  <si>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</si>
  <si>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</si>
  <si>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</si>
  <si>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</si>
  <si>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</si>
  <si>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</si>
  <si>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</si>
  <si>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</si>
  <si>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</si>
  <si>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</si>
  <si>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</si>
  <si>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</si>
  <si>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</si>
  <si>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</si>
  <si>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</si>
  <si>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</si>
  <si>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</si>
  <si>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</si>
  <si>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</si>
  <si>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</si>
  <si>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</si>
  <si>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</si>
  <si>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</si>
  <si>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</si>
  <si>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</si>
  <si>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</si>
  <si>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</si>
  <si>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</si>
  <si>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</si>
  <si>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</si>
  <si>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</si>
  <si>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</si>
  <si>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</si>
  <si>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</si>
  <si>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</si>
  <si>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</si>
  <si>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</si>
  <si>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</si>
  <si>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</si>
  <si>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</si>
  <si>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</si>
  <si>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</si>
  <si>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</si>
  <si>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</si>
  <si>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</si>
  <si>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</si>
  <si>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</si>
  <si>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</si>
  <si>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</si>
  <si>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</si>
  <si>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</si>
  <si>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</si>
  <si>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</si>
  <si>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</si>
  <si>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</si>
  <si>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</si>
  <si>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</si>
  <si>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</si>
  <si>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</si>
  <si>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</si>
  <si>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</si>
  <si>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</si>
  <si>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</si>
  <si>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</si>
  <si>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</si>
  <si>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</si>
  <si>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</si>
  <si>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</si>
  <si>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</si>
  <si>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</si>
  <si>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</si>
  <si>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</si>
  <si>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</si>
  <si>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</si>
  <si>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</si>
  <si>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</si>
  <si>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</si>
  <si>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</si>
  <si>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</si>
  <si>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</si>
  <si>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</si>
  <si>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</si>
  <si>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</si>
  <si>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</si>
  <si>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</si>
  <si>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</si>
  <si>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</si>
  <si>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</si>
  <si>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</si>
  <si>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</si>
  <si>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</si>
  <si>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</si>
  <si>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</si>
  <si>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</si>
  <si>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</si>
  <si>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</si>
  <si>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</si>
  <si>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</si>
  <si>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</si>
  <si>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</si>
  <si>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</si>
  <si>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</si>
  <si>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</si>
  <si>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</si>
  <si>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</si>
  <si>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</si>
  <si>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</si>
  <si>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</si>
  <si>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</si>
  <si>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</si>
  <si>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</si>
  <si>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</si>
  <si>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</si>
  <si>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</si>
  <si>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</si>
  <si>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</si>
  <si>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</si>
  <si>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</si>
  <si>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</si>
  <si>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</si>
  <si>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</si>
  <si>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</si>
  <si>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</si>
  <si>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</si>
  <si>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</si>
  <si>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</si>
  <si>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</si>
  <si>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</si>
  <si>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</si>
  <si>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</si>
  <si>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</si>
  <si>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</si>
  <si>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</si>
  <si>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</si>
  <si>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</si>
  <si>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</si>
  <si>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</si>
  <si>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</si>
  <si>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</si>
  <si>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</si>
  <si>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</si>
  <si>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</si>
  <si>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</si>
  <si>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</si>
  <si>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</si>
  <si>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</si>
  <si>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</si>
  <si>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</si>
  <si>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</si>
  <si>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</si>
  <si>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</si>
  <si>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</si>
  <si>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</si>
  <si>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</si>
  <si>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</si>
  <si>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</si>
  <si>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</si>
  <si>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</si>
  <si>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</si>
  <si>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</si>
  <si>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</si>
  <si>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</si>
  <si>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</si>
  <si>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</si>
  <si>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</si>
  <si>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</si>
  <si>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</si>
  <si>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</si>
  <si>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</si>
  <si>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</si>
  <si>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</si>
  <si>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</si>
  <si>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</si>
  <si>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</si>
  <si>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</si>
  <si>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</si>
  <si>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</si>
  <si>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</si>
  <si>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</si>
  <si>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</si>
  <si>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</si>
  <si>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</si>
  <si>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</si>
  <si>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</si>
  <si>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</si>
  <si>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</si>
  <si>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</si>
  <si>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</si>
  <si>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</si>
  <si>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</si>
  <si>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</si>
  <si>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</si>
  <si>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</si>
  <si>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</si>
  <si>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</si>
  <si>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</si>
  <si>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</si>
  <si>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</si>
  <si>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</si>
  <si>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</si>
  <si>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</si>
  <si>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</si>
  <si>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</si>
  <si>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</si>
  <si>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</si>
  <si>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</si>
  <si>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</si>
  <si>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</si>
  <si>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</si>
  <si>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</si>
  <si>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</si>
  <si>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</si>
  <si>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</si>
  <si>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</si>
  <si>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</si>
  <si>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</si>
  <si>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</si>
  <si>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</si>
  <si>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</si>
  <si>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</si>
  <si>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</si>
  <si>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</si>
  <si>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</si>
  <si>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</si>
  <si>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</si>
  <si>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</si>
  <si>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</si>
  <si>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</si>
  <si>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</si>
  <si>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</si>
  <si>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</si>
  <si>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</si>
  <si>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</si>
  <si>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</si>
  <si>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</si>
  <si>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</si>
  <si>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</si>
  <si>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</si>
  <si>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כיל מ"ר   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</si>
  <si>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</si>
  <si>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</si>
  <si>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</si>
  <si>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</si>
  <si>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</si>
  <si>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</si>
  <si>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</si>
  <si>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</si>
  <si>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</si>
  <si>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</si>
  <si>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</si>
  <si>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</si>
  <si>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</si>
  <si>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</si>
  <si>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</si>
  <si>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</si>
  <si>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</si>
  <si>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</si>
  <si>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</si>
  <si>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</si>
  <si>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</si>
  <si>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</si>
  <si>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</si>
  <si>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</si>
  <si>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</si>
  <si>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</si>
  <si>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</si>
  <si>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</si>
  <si>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</si>
  <si>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</si>
  <si>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</si>
  <si>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</si>
  <si>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</si>
  <si>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</si>
  <si>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</si>
  <si>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</si>
  <si>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</si>
  <si>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</si>
  <si>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</si>
  <si>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</si>
  <si>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</si>
  <si>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</si>
  <si>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</si>
  <si>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</si>
  <si>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</si>
  <si>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</si>
  <si>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</si>
  <si>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</si>
  <si>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</si>
  <si>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</si>
  <si>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</si>
  <si>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</si>
  <si>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</si>
  <si>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</si>
  <si>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</si>
  <si>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</si>
  <si>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</si>
  <si>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</si>
  <si>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</si>
  <si>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</si>
  <si>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</si>
  <si>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</si>
  <si>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</si>
  <si>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</si>
  <si>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</si>
  <si>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</si>
  <si>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</si>
  <si>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</si>
  <si>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</si>
  <si>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</si>
  <si>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</si>
  <si>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</si>
  <si>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</si>
  <si>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</si>
  <si>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</si>
  <si>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</si>
  <si>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</si>
  <si>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</si>
  <si>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</si>
  <si>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</si>
  <si>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</si>
  <si>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</si>
  <si>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</si>
  <si>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</si>
  <si>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</si>
  <si>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</si>
  <si>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</si>
  <si>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</si>
  <si>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</si>
  <si>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</si>
  <si>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</si>
  <si>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</si>
  <si>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</si>
  <si>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</si>
  <si>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</si>
  <si>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</si>
  <si>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</si>
  <si>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</si>
  <si>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</si>
  <si>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</si>
  <si>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</si>
  <si>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</si>
  <si>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</si>
  <si>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</si>
  <si>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</si>
  <si>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</si>
  <si>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</si>
  <si>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</si>
  <si>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</si>
  <si>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</si>
  <si>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</si>
  <si>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</si>
  <si>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</si>
  <si>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</si>
  <si>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</si>
  <si>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</si>
  <si>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</si>
  <si>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</si>
  <si>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</si>
  <si>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</si>
  <si>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</si>
  <si>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</si>
  <si>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</si>
  <si>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</si>
  <si>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</si>
  <si>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</si>
  <si>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</si>
  <si>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</si>
  <si>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</si>
  <si>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</si>
  <si>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</si>
  <si>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</si>
  <si>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</si>
  <si>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</si>
  <si>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</si>
  <si>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</si>
  <si>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</si>
  <si>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</si>
  <si>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</si>
  <si>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</si>
  <si>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</si>
  <si>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</si>
  <si>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</si>
  <si>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</si>
  <si>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</si>
  <si>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</si>
  <si>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</si>
  <si>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</si>
  <si>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</si>
  <si>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</si>
  <si>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</si>
  <si>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</si>
  <si>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</si>
  <si>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</si>
  <si>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</si>
  <si>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</si>
  <si>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</si>
  <si>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</si>
  <si>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</si>
  <si>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</si>
  <si>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</si>
  <si>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</si>
  <si>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</si>
  <si>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</si>
  <si>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</si>
  <si>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</si>
  <si>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</si>
  <si>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</si>
  <si>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</si>
  <si>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</si>
  <si>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</si>
  <si>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</si>
  <si>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</si>
  <si>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</si>
  <si>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</si>
  <si>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</si>
  <si>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</si>
  <si>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</si>
  <si>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</si>
  <si>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</si>
  <si>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</si>
  <si>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</si>
  <si>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</si>
  <si>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</si>
  <si>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</si>
  <si>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</si>
  <si>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</si>
  <si>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</si>
  <si>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</si>
  <si>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</si>
  <si>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</si>
  <si>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</si>
  <si>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</si>
  <si>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</si>
  <si>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</si>
  <si>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</si>
  <si>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</si>
  <si>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</si>
  <si>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</si>
  <si>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</si>
  <si>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</si>
  <si>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</si>
  <si>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</si>
  <si>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</si>
  <si>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</si>
  <si>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</si>
  <si>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</si>
  <si>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</si>
  <si>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</si>
  <si>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</si>
  <si>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</si>
  <si>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</si>
  <si>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</si>
  <si>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</si>
  <si>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</si>
  <si>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</si>
  <si>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</si>
  <si>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</si>
  <si>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</si>
  <si>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</si>
  <si>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</si>
  <si>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</si>
  <si>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</si>
  <si>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</si>
  <si>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</si>
  <si>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</si>
  <si>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</si>
  <si>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</si>
  <si>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</si>
  <si>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</si>
  <si>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</si>
  <si>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</si>
  <si>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</si>
  <si>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</si>
  <si>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</si>
  <si>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</si>
  <si>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</si>
  <si>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</si>
  <si>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</si>
  <si>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16.12.22 C14                                  </t>
  </si>
  <si>
    <t>ל.ר.</t>
  </si>
  <si>
    <t xml:space="preserve">AAPL 16.12.22 C170                                </t>
  </si>
  <si>
    <t xml:space="preserve">AMZN 16.12.22 C135                                </t>
  </si>
  <si>
    <t xml:space="preserve">DAL 16.12.22 C34                                  </t>
  </si>
  <si>
    <t xml:space="preserve">HTZ 16.12.22 C20                                  </t>
  </si>
  <si>
    <t xml:space="preserve">JETS 16.12.22 C18                                 </t>
  </si>
  <si>
    <t xml:space="preserve">M 18.11.22 C18                                    </t>
  </si>
  <si>
    <t xml:space="preserve">RCL 16.12.22 C45                                  </t>
  </si>
  <si>
    <t xml:space="preserve">SMH 16.12.22 C230                                 </t>
  </si>
  <si>
    <t xml:space="preserve">UAL 16.12.22 C39                                  </t>
  </si>
  <si>
    <t xml:space="preserve">XLK 16.12.22 C144                                 </t>
  </si>
  <si>
    <t xml:space="preserve">XLY 16.12.22 C165                                 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</si>
  <si>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</si>
  <si>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</si>
  <si>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</si>
  <si>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</si>
  <si>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</si>
  <si>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</si>
  <si>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</si>
  <si>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</si>
  <si>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</si>
  <si>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</si>
  <si>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</si>
  <si>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</si>
  <si>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</si>
  <si>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</si>
  <si>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</si>
  <si>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</si>
  <si>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</si>
  <si>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</si>
  <si>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</si>
  <si>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</si>
  <si>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</si>
  <si>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</si>
  <si>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</si>
  <si>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</si>
  <si>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</si>
  <si>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</si>
  <si>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</si>
  <si>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</si>
  <si>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FW3.302-29/11/22                                  </t>
  </si>
  <si>
    <t xml:space="preserve">FW3.304-29/11/22                                  </t>
  </si>
  <si>
    <t xml:space="preserve">FW3.518-29.11.22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</si>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</sst>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4" fontId="23" fillId="3" borderId="27" xfId="0" applyNumberFormat="1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2" borderId="27" xfId="0" applyNumberFormat="1" applyFont="1" applyFill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277</v>
      </c>
    </row>
    <row r="2" spans="1:36">
      <c r="B2" s="79" t="s">
        <v>278</v>
      </c>
    </row>
    <row r="3" spans="1:36">
      <c r="B3" s="79" t="s">
        <v>647</v>
      </c>
    </row>
    <row r="4" spans="1:36">
      <c r="B4" s="79" t="s">
        <v>648</v>
      </c>
    </row>
    <row r="5" spans="1:36">
      <c r="B5" s="79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3"/>
      <c r="D10" s="94"/>
      <c r="AJ10" s="45"/>
    </row>
    <row r="11" spans="1:36">
      <c r="A11" s="32" t="s">
        <v>150</v>
      </c>
      <c r="B11" s="68" t="s">
        <v>183</v>
      </c>
      <c r="C11" s="96">
        <f>מזומנים!J10</f>
        <v>30422.42</v>
      </c>
      <c r="D11" s="101">
        <f>מזומנים!L10</f>
        <v>5.5E-2</v>
      </c>
    </row>
    <row r="12" spans="1:36">
      <c r="B12" s="68" t="s">
        <v>184</v>
      </c>
      <c r="C12" s="96"/>
      <c r="D12" s="121"/>
    </row>
    <row r="13" spans="1:36">
      <c r="A13" s="33" t="s">
        <v>150</v>
      </c>
      <c r="B13" s="69" t="s">
        <v>88</v>
      </c>
      <c r="C13" s="96">
        <f>'תעודות התחייבות ממשלתיות'!O11</f>
        <v>121514.33</v>
      </c>
      <c r="D13" s="101">
        <f>'תעודות התחייבות ממשלתיות'!R11</f>
        <v>0.22030000000000002</v>
      </c>
    </row>
    <row r="14" spans="1:36">
      <c r="A14" s="33" t="s">
        <v>150</v>
      </c>
      <c r="B14" s="69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9" t="s">
        <v>90</v>
      </c>
      <c r="C15" s="96">
        <f>'אג"ח קונצרני'!R11</f>
        <v>51116.28</v>
      </c>
      <c r="D15" s="101">
        <f>'אג"ח קונצרני'!U11</f>
        <v>9.2699999999999991E-2</v>
      </c>
    </row>
    <row r="16" spans="1:36">
      <c r="A16" s="33" t="s">
        <v>150</v>
      </c>
      <c r="B16" s="69" t="s">
        <v>91</v>
      </c>
      <c r="C16" s="96">
        <f>מניות!L11</f>
        <v>163944.12</v>
      </c>
      <c r="D16" s="101">
        <f>מניות!O11</f>
        <v>0.29730000000000001</v>
      </c>
    </row>
    <row r="17" spans="1:4">
      <c r="A17" s="33" t="s">
        <v>150</v>
      </c>
      <c r="B17" s="69" t="s">
        <v>257</v>
      </c>
      <c r="C17" s="96">
        <f>'קרנות סל'!K11</f>
        <v>134532.34999999998</v>
      </c>
      <c r="D17" s="101">
        <f>'קרנות סל'!N11</f>
        <v>0.24399999999999999</v>
      </c>
    </row>
    <row r="18" spans="1:4">
      <c r="A18" s="33" t="s">
        <v>150</v>
      </c>
      <c r="B18" s="69" t="s">
        <v>92</v>
      </c>
      <c r="C18" s="96">
        <f>'קרנות נאמנות'!L11</f>
        <v>6777.12</v>
      </c>
      <c r="D18" s="101">
        <f>'קרנות נאמנות'!O11</f>
        <v>1.23E-2</v>
      </c>
    </row>
    <row r="19" spans="1:4">
      <c r="A19" s="33" t="s">
        <v>150</v>
      </c>
      <c r="B19" s="69" t="s">
        <v>93</v>
      </c>
      <c r="C19" s="96">
        <f>'כתבי אופציה'!I11</f>
        <v>1106.53</v>
      </c>
      <c r="D19" s="101">
        <f>'כתבי אופציה'!L11</f>
        <v>2E-3</v>
      </c>
    </row>
    <row r="20" spans="1:4">
      <c r="A20" s="33" t="s">
        <v>150</v>
      </c>
      <c r="B20" s="69" t="s">
        <v>94</v>
      </c>
      <c r="C20" s="96">
        <f>אופציות!I11</f>
        <v>-236.94</v>
      </c>
      <c r="D20" s="101">
        <f>אופציות!L11</f>
        <v>-4.0000000000000002E-4</v>
      </c>
    </row>
    <row r="21" spans="1:4">
      <c r="A21" s="33" t="s">
        <v>150</v>
      </c>
      <c r="B21" s="69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9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8" t="s">
        <v>185</v>
      </c>
      <c r="C23" s="96"/>
      <c r="D23" s="121"/>
    </row>
    <row r="24" spans="1:4">
      <c r="A24" s="33" t="s">
        <v>150</v>
      </c>
      <c r="B24" s="69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9" t="s">
        <v>99</v>
      </c>
      <c r="C27" s="96">
        <f>'לא סחיר - מניות'!J11</f>
        <v>1689.21</v>
      </c>
      <c r="D27" s="101">
        <f>'לא סחיר - מניות'!M11</f>
        <v>3.0999999999999999E-3</v>
      </c>
    </row>
    <row r="28" spans="1:4">
      <c r="A28" s="33" t="s">
        <v>150</v>
      </c>
      <c r="B28" s="69" t="s">
        <v>100</v>
      </c>
      <c r="C28" s="96">
        <f>'לא סחיר - קרנות השקעה'!H11</f>
        <v>38086.199999999997</v>
      </c>
      <c r="D28" s="101">
        <f>'לא סחיר - קרנות השקעה'!K11</f>
        <v>6.9099999999999995E-2</v>
      </c>
    </row>
    <row r="29" spans="1:4">
      <c r="A29" s="33" t="s">
        <v>150</v>
      </c>
      <c r="B29" s="69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9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9" t="s">
        <v>125</v>
      </c>
      <c r="C31" s="96">
        <f>'לא סחיר - חוזים עתידיים'!I11</f>
        <v>-8228.2199999999993</v>
      </c>
      <c r="D31" s="101">
        <f>'לא סחיר - חוזים עתידיים'!K11</f>
        <v>-1.49E-2</v>
      </c>
    </row>
    <row r="32" spans="1:4">
      <c r="A32" s="33" t="s">
        <v>150</v>
      </c>
      <c r="B32" s="69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8" t="s">
        <v>186</v>
      </c>
      <c r="C33" s="96">
        <f>הלוואות!P10</f>
        <v>9469.0300000000007</v>
      </c>
      <c r="D33" s="101">
        <f>הלוואות!R10</f>
        <v>1.72E-2</v>
      </c>
    </row>
    <row r="34" spans="1:4">
      <c r="A34" s="33" t="s">
        <v>150</v>
      </c>
      <c r="B34" s="68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8" t="s">
        <v>188</v>
      </c>
      <c r="C35" s="96">
        <f>'זכויות מקרקעין'!G10</f>
        <v>1276.45</v>
      </c>
      <c r="D35" s="101">
        <f>'זכויות מקרקעין'!I10</f>
        <v>2.3E-3</v>
      </c>
    </row>
    <row r="36" spans="1:4">
      <c r="A36" s="33" t="s">
        <v>150</v>
      </c>
      <c r="B36" s="70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8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1" t="s">
        <v>192</v>
      </c>
      <c r="C38" s="96"/>
      <c r="D38" s="121"/>
    </row>
    <row r="39" spans="1:4">
      <c r="A39" s="33" t="s">
        <v>150</v>
      </c>
      <c r="B39" s="72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2" t="s">
        <v>103</v>
      </c>
      <c r="C42" s="97">
        <f>SUM(C11,C13,C14,C15,C16,C17,C18,C19,C20,C21,C22,C24,C25,C26,C27,C28,C29,C30,C31,C32,C33,C34,C35,C36,C37,C39,C40,C41)</f>
        <v>551468.93000000005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6">
        <f>'יתרת התחייבות להשקעה'!C10</f>
        <v>1387.39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2" t="s">
        <v>641</v>
      </c>
      <c r="D47" s="122">
        <v>3.536</v>
      </c>
    </row>
    <row r="48" spans="1:4">
      <c r="C48" s="122" t="s">
        <v>642</v>
      </c>
      <c r="D48" s="122">
        <v>3.4283999999999999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zoomScaleNormal="100" workbookViewId="0">
      <selection activeCell="K2" sqref="K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28515625" style="2" customWidth="1"/>
    <col min="4" max="4" width="13" style="2" customWidth="1"/>
    <col min="5" max="5" width="8.7109375" style="1" customWidth="1"/>
    <col min="6" max="6" width="11.7109375" style="1" bestFit="1" customWidth="1"/>
    <col min="7" max="7" width="12.5703125" style="1" bestFit="1" customWidth="1"/>
    <col min="8" max="8" width="9.7109375" style="1" customWidth="1"/>
    <col min="9" max="9" width="9.28515625" style="1" customWidth="1"/>
    <col min="10" max="10" width="14.5703125" style="1" customWidth="1"/>
    <col min="11" max="11" width="10.7109375" style="1" customWidth="1"/>
    <col min="12" max="12" width="10.42578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277</v>
      </c>
    </row>
    <row r="2" spans="2:13">
      <c r="B2" s="79" t="s">
        <v>278</v>
      </c>
    </row>
    <row r="3" spans="2:13">
      <c r="B3" s="79" t="s">
        <v>647</v>
      </c>
    </row>
    <row r="4" spans="2:13">
      <c r="B4" s="79" t="s">
        <v>648</v>
      </c>
    </row>
    <row r="5" spans="2:13">
      <c r="B5" s="80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5"/>
      <c r="I10" s="105"/>
      <c r="J10" s="81">
        <v>30422.42</v>
      </c>
      <c r="K10" s="105"/>
      <c r="L10" s="105">
        <v>5.5E-2</v>
      </c>
    </row>
    <row r="11" spans="2:13" customFormat="1" ht="15.75">
      <c r="B11" s="55" t="s">
        <v>232</v>
      </c>
      <c r="C11" s="111"/>
      <c r="D11" s="111"/>
      <c r="E11" s="111"/>
      <c r="F11" s="111"/>
      <c r="G11" s="111"/>
      <c r="H11" s="106"/>
      <c r="I11" s="106"/>
      <c r="J11" s="85">
        <v>30422.42</v>
      </c>
      <c r="K11" s="106"/>
      <c r="L11" s="106">
        <v>5.5E-2</v>
      </c>
    </row>
    <row r="12" spans="2:13" customFormat="1" ht="15.75">
      <c r="B12" s="55" t="s">
        <v>267</v>
      </c>
      <c r="C12" s="111"/>
      <c r="D12" s="111"/>
      <c r="E12" s="111"/>
      <c r="F12" s="111"/>
      <c r="G12" s="111"/>
      <c r="H12" s="106"/>
      <c r="I12" s="106"/>
      <c r="J12" s="85">
        <v>18984.5</v>
      </c>
      <c r="K12" s="106"/>
      <c r="L12" s="106">
        <v>3.4200000000000001E-2</v>
      </c>
    </row>
    <row r="13" spans="2:13" customFormat="1" ht="15.75">
      <c r="B13" s="56" t="s">
        <v>649</v>
      </c>
      <c r="C13" s="110">
        <v>9020002</v>
      </c>
      <c r="D13" s="110">
        <v>12</v>
      </c>
      <c r="E13" s="110" t="s">
        <v>300</v>
      </c>
      <c r="F13" s="110" t="s">
        <v>301</v>
      </c>
      <c r="G13" s="110" t="s">
        <v>165</v>
      </c>
      <c r="H13" s="86">
        <v>0</v>
      </c>
      <c r="I13" s="86">
        <v>0</v>
      </c>
      <c r="J13" s="86">
        <v>3438.74</v>
      </c>
      <c r="K13" s="107">
        <f>+J13/$J$10</f>
        <v>0.11303308546788848</v>
      </c>
      <c r="L13" s="107">
        <f>J13/'סכום נכסי הקרן'!$C$42</f>
        <v>6.2356006167020132E-3</v>
      </c>
    </row>
    <row r="14" spans="2:13" customFormat="1" ht="15.75">
      <c r="B14" s="56" t="s">
        <v>650</v>
      </c>
      <c r="C14" s="110">
        <v>9020003</v>
      </c>
      <c r="D14" s="110">
        <v>10</v>
      </c>
      <c r="E14" s="110" t="s">
        <v>300</v>
      </c>
      <c r="F14" s="110" t="s">
        <v>301</v>
      </c>
      <c r="G14" s="110" t="s">
        <v>165</v>
      </c>
      <c r="H14" s="86">
        <v>0</v>
      </c>
      <c r="I14" s="86">
        <v>0</v>
      </c>
      <c r="J14" s="86">
        <v>412.92</v>
      </c>
      <c r="K14" s="107">
        <f t="shared" ref="K14:K18" si="0">+J14/$J$10</f>
        <v>1.3572884734350523E-2</v>
      </c>
      <c r="L14" s="107">
        <f>J14/'סכום נכסי הקרן'!$C$42</f>
        <v>7.4876385148298379E-4</v>
      </c>
    </row>
    <row r="15" spans="2:13" customFormat="1" ht="15.75">
      <c r="B15" s="56" t="s">
        <v>649</v>
      </c>
      <c r="C15" s="110">
        <v>9020008</v>
      </c>
      <c r="D15" s="110">
        <v>12</v>
      </c>
      <c r="E15" s="110" t="s">
        <v>300</v>
      </c>
      <c r="F15" s="110" t="s">
        <v>301</v>
      </c>
      <c r="G15" s="110" t="s">
        <v>165</v>
      </c>
      <c r="H15" s="86">
        <v>0</v>
      </c>
      <c r="I15" s="86">
        <v>0</v>
      </c>
      <c r="J15" s="86">
        <v>86.06</v>
      </c>
      <c r="K15" s="107">
        <f t="shared" si="0"/>
        <v>2.8288347869761844E-3</v>
      </c>
      <c r="L15" s="107">
        <f>J15/'סכום נכסי הקרן'!$C$42</f>
        <v>1.5605593591646222E-4</v>
      </c>
    </row>
    <row r="16" spans="2:13" customFormat="1" ht="15.75">
      <c r="B16" s="56" t="s">
        <v>651</v>
      </c>
      <c r="C16" s="110">
        <v>9020009</v>
      </c>
      <c r="D16" s="110">
        <v>31</v>
      </c>
      <c r="E16" s="110" t="s">
        <v>652</v>
      </c>
      <c r="F16" s="110" t="s">
        <v>301</v>
      </c>
      <c r="G16" s="110" t="s">
        <v>165</v>
      </c>
      <c r="H16" s="86">
        <v>0</v>
      </c>
      <c r="I16" s="86">
        <v>0</v>
      </c>
      <c r="J16" s="86">
        <v>192.84</v>
      </c>
      <c r="K16" s="107">
        <f t="shared" si="0"/>
        <v>6.3387462272889534E-3</v>
      </c>
      <c r="L16" s="107">
        <f>J16/'סכום נכסי הקרן'!$C$42</f>
        <v>3.496842514772319E-4</v>
      </c>
    </row>
    <row r="17" spans="2:12" customFormat="1" ht="15.75">
      <c r="B17" s="56" t="s">
        <v>651</v>
      </c>
      <c r="C17" s="110">
        <v>9020014</v>
      </c>
      <c r="D17" s="110">
        <v>31</v>
      </c>
      <c r="E17" s="110" t="s">
        <v>652</v>
      </c>
      <c r="F17" s="110" t="s">
        <v>301</v>
      </c>
      <c r="G17" s="110" t="s">
        <v>165</v>
      </c>
      <c r="H17" s="86">
        <v>0</v>
      </c>
      <c r="I17" s="86">
        <v>0</v>
      </c>
      <c r="J17" s="86">
        <v>1374.57</v>
      </c>
      <c r="K17" s="107">
        <f t="shared" si="0"/>
        <v>4.5182796108922299E-2</v>
      </c>
      <c r="L17" s="107">
        <f>J17/'סכום נכסי הקרן'!$C$42</f>
        <v>2.4925610949650414E-3</v>
      </c>
    </row>
    <row r="18" spans="2:12" customFormat="1" ht="15.75">
      <c r="B18" s="56" t="s">
        <v>653</v>
      </c>
      <c r="C18" s="110">
        <v>9020012</v>
      </c>
      <c r="D18" s="110">
        <v>20</v>
      </c>
      <c r="E18" s="110" t="s">
        <v>300</v>
      </c>
      <c r="F18" s="110" t="s">
        <v>301</v>
      </c>
      <c r="G18" s="110" t="s">
        <v>165</v>
      </c>
      <c r="H18" s="86">
        <v>0</v>
      </c>
      <c r="I18" s="86">
        <v>0</v>
      </c>
      <c r="J18" s="86">
        <v>19.98</v>
      </c>
      <c r="K18" s="107">
        <f t="shared" si="0"/>
        <v>6.5675248714599306E-4</v>
      </c>
      <c r="L18" s="107">
        <f>J18/'סכום נכסי הקרן'!$C$42</f>
        <v>3.6230508942725024E-5</v>
      </c>
    </row>
    <row r="19" spans="2:12" customFormat="1" ht="15.75">
      <c r="B19" s="56" t="s">
        <v>649</v>
      </c>
      <c r="C19" s="110">
        <v>11010037</v>
      </c>
      <c r="D19" s="110">
        <v>12</v>
      </c>
      <c r="E19" s="110" t="s">
        <v>300</v>
      </c>
      <c r="F19" s="110" t="s">
        <v>301</v>
      </c>
      <c r="G19" s="110" t="s">
        <v>165</v>
      </c>
      <c r="H19" s="86">
        <v>0</v>
      </c>
      <c r="I19" s="86">
        <v>0</v>
      </c>
      <c r="J19" s="86">
        <v>823.56</v>
      </c>
      <c r="K19" s="107">
        <f>+J19/$J$10</f>
        <v>2.7070824740438138E-2</v>
      </c>
      <c r="L19" s="107">
        <f>J19/'סכום נכסי הקרן'!$C$42</f>
        <v>1.4933932905340649E-3</v>
      </c>
    </row>
    <row r="20" spans="2:12" customFormat="1" ht="15.75">
      <c r="B20" s="56" t="s">
        <v>654</v>
      </c>
      <c r="C20" s="110">
        <v>9010005</v>
      </c>
      <c r="D20" s="110">
        <v>570009449</v>
      </c>
      <c r="E20" s="110">
        <v>0</v>
      </c>
      <c r="F20" s="110" t="s">
        <v>280</v>
      </c>
      <c r="G20" s="110" t="s">
        <v>165</v>
      </c>
      <c r="H20" s="86">
        <v>0</v>
      </c>
      <c r="I20" s="86">
        <v>0</v>
      </c>
      <c r="J20" s="86">
        <v>5.5</v>
      </c>
      <c r="K20" s="107">
        <f>+J20/$J$10</f>
        <v>1.8078772168683493E-4</v>
      </c>
      <c r="L20" s="107">
        <f>J20/'סכום נכסי הקרן'!$C$42</f>
        <v>9.9733633225719529E-6</v>
      </c>
    </row>
    <row r="21" spans="2:12" customFormat="1" ht="15.75">
      <c r="B21" s="56" t="s">
        <v>651</v>
      </c>
      <c r="C21" s="110">
        <v>9020016</v>
      </c>
      <c r="D21" s="110">
        <v>31</v>
      </c>
      <c r="E21" s="110" t="s">
        <v>652</v>
      </c>
      <c r="F21" s="110" t="s">
        <v>301</v>
      </c>
      <c r="G21" s="110" t="s">
        <v>165</v>
      </c>
      <c r="H21" s="107">
        <v>0</v>
      </c>
      <c r="I21" s="107">
        <v>0</v>
      </c>
      <c r="J21" s="86">
        <v>423.52</v>
      </c>
      <c r="K21" s="107">
        <f>+J21/$J$10</f>
        <v>1.3921311979783331E-2</v>
      </c>
      <c r="L21" s="107">
        <f>J21/'סכום נכסי הקרן'!$C$42</f>
        <v>7.6798524261375873E-4</v>
      </c>
    </row>
    <row r="22" spans="2:12" customFormat="1" ht="15.75">
      <c r="B22" s="56" t="s">
        <v>649</v>
      </c>
      <c r="C22" s="110">
        <v>11010031</v>
      </c>
      <c r="D22" s="110">
        <v>12</v>
      </c>
      <c r="E22" s="110" t="s">
        <v>300</v>
      </c>
      <c r="F22" s="110" t="s">
        <v>301</v>
      </c>
      <c r="G22" s="110" t="s">
        <v>165</v>
      </c>
      <c r="H22" s="107">
        <v>0</v>
      </c>
      <c r="I22" s="107">
        <v>0</v>
      </c>
      <c r="J22" s="86">
        <v>223.69</v>
      </c>
      <c r="K22" s="107">
        <f>+J22/$J$10</f>
        <v>7.3528009934778369E-3</v>
      </c>
      <c r="L22" s="107">
        <f>J22/'סכום נכסי הקרן'!$C$42</f>
        <v>4.0562575302293091E-4</v>
      </c>
    </row>
    <row r="23" spans="2:12" customFormat="1" ht="15.75">
      <c r="B23" s="56" t="s">
        <v>651</v>
      </c>
      <c r="C23" s="110">
        <v>9020017</v>
      </c>
      <c r="D23" s="110">
        <v>31</v>
      </c>
      <c r="E23" s="110" t="s">
        <v>652</v>
      </c>
      <c r="F23" s="110" t="s">
        <v>301</v>
      </c>
      <c r="G23" s="110" t="s">
        <v>165</v>
      </c>
      <c r="H23" s="86">
        <v>0</v>
      </c>
      <c r="I23" s="86">
        <v>0</v>
      </c>
      <c r="J23" s="86">
        <v>763.64</v>
      </c>
      <c r="K23" s="107">
        <f>+J23/$J$10</f>
        <v>2.5101224688897202E-2</v>
      </c>
      <c r="L23" s="107">
        <f>J23/'סכום נכסי הקרן'!$C$42</f>
        <v>1.3847380304816083E-3</v>
      </c>
    </row>
    <row r="24" spans="2:12" customFormat="1" ht="15.75">
      <c r="B24" s="56" t="s">
        <v>649</v>
      </c>
      <c r="C24" s="110">
        <v>11010041</v>
      </c>
      <c r="D24" s="110">
        <v>12</v>
      </c>
      <c r="E24" s="110" t="s">
        <v>300</v>
      </c>
      <c r="F24" s="110" t="s">
        <v>301</v>
      </c>
      <c r="G24" s="110" t="s">
        <v>165</v>
      </c>
      <c r="H24" s="86">
        <v>0</v>
      </c>
      <c r="I24" s="86">
        <v>0</v>
      </c>
      <c r="J24" s="86">
        <v>8843.39</v>
      </c>
      <c r="K24" s="107">
        <f>+J24/$J$10</f>
        <v>0.29068660547057074</v>
      </c>
      <c r="L24" s="107">
        <f>J24/'סכום נכסי הקרן'!$C$42</f>
        <v>1.6036062086036286E-2</v>
      </c>
    </row>
    <row r="25" spans="2:12" customFormat="1" ht="15.75">
      <c r="B25" s="56" t="s">
        <v>651</v>
      </c>
      <c r="C25" s="110">
        <v>9020015</v>
      </c>
      <c r="D25" s="110">
        <v>31</v>
      </c>
      <c r="E25" s="110" t="s">
        <v>652</v>
      </c>
      <c r="F25" s="110" t="s">
        <v>301</v>
      </c>
      <c r="G25" s="110" t="s">
        <v>165</v>
      </c>
      <c r="H25" s="107">
        <v>0</v>
      </c>
      <c r="I25" s="107">
        <v>0</v>
      </c>
      <c r="J25" s="86">
        <v>548.04999999999995</v>
      </c>
      <c r="K25" s="107">
        <f>+J25/$J$10</f>
        <v>1.8014674703721794E-2</v>
      </c>
      <c r="L25" s="107">
        <f>J25/'סכום נכסי הקרן'!$C$42</f>
        <v>9.9380032162464703E-4</v>
      </c>
    </row>
    <row r="26" spans="2:12" customFormat="1" ht="15.75">
      <c r="B26" s="56" t="s">
        <v>649</v>
      </c>
      <c r="C26" s="110">
        <v>11010043</v>
      </c>
      <c r="D26" s="110">
        <v>12</v>
      </c>
      <c r="E26" s="110" t="s">
        <v>300</v>
      </c>
      <c r="F26" s="110" t="s">
        <v>301</v>
      </c>
      <c r="G26" s="110" t="s">
        <v>165</v>
      </c>
      <c r="H26" s="107">
        <v>0</v>
      </c>
      <c r="I26" s="107">
        <v>0</v>
      </c>
      <c r="J26" s="86">
        <v>1828.03</v>
      </c>
      <c r="K26" s="107">
        <f>+J26/$J$10</f>
        <v>6.0088250704579058E-2</v>
      </c>
      <c r="L26" s="107">
        <f>J26/'סכום נכסי הקרן'!$C$42</f>
        <v>3.3148377008293101E-3</v>
      </c>
    </row>
    <row r="27" spans="2:12" customFormat="1" ht="15.75">
      <c r="B27" s="55" t="s">
        <v>269</v>
      </c>
      <c r="C27" s="111"/>
      <c r="D27" s="111"/>
      <c r="E27" s="111"/>
      <c r="F27" s="111"/>
      <c r="G27" s="111"/>
      <c r="H27" s="106"/>
      <c r="I27" s="106"/>
      <c r="J27" s="85">
        <v>5178.38</v>
      </c>
      <c r="K27" s="106"/>
      <c r="L27" s="106">
        <v>9.3999999999999986E-3</v>
      </c>
    </row>
    <row r="28" spans="2:12" customFormat="1" ht="15.75">
      <c r="B28" s="56" t="s">
        <v>270</v>
      </c>
      <c r="C28" s="110">
        <v>1</v>
      </c>
      <c r="D28" s="110">
        <v>12</v>
      </c>
      <c r="E28" s="110" t="s">
        <v>300</v>
      </c>
      <c r="F28" s="110" t="s">
        <v>301</v>
      </c>
      <c r="G28" s="110" t="s">
        <v>164</v>
      </c>
      <c r="H28" s="107">
        <v>0</v>
      </c>
      <c r="I28" s="107">
        <v>0</v>
      </c>
      <c r="J28" s="86">
        <v>5178.38</v>
      </c>
      <c r="K28" s="107">
        <v>0.17019999999999999</v>
      </c>
      <c r="L28" s="107">
        <v>9.3999999999999986E-3</v>
      </c>
    </row>
    <row r="29" spans="2:12" customFormat="1" ht="15.75">
      <c r="B29" s="55" t="s">
        <v>271</v>
      </c>
      <c r="C29" s="111"/>
      <c r="D29" s="111"/>
      <c r="E29" s="111"/>
      <c r="F29" s="111"/>
      <c r="G29" s="111"/>
      <c r="H29" s="106"/>
      <c r="I29" s="106"/>
      <c r="J29" s="85"/>
      <c r="K29" s="106"/>
      <c r="L29" s="106"/>
    </row>
    <row r="30" spans="2:12" customFormat="1" ht="15.75">
      <c r="B30" s="56" t="s">
        <v>268</v>
      </c>
      <c r="C30" s="110"/>
      <c r="D30" s="110"/>
      <c r="E30" s="110"/>
      <c r="F30" s="110"/>
      <c r="G30" s="110"/>
      <c r="H30" s="107"/>
      <c r="I30" s="107"/>
      <c r="J30" s="86"/>
      <c r="K30" s="107"/>
      <c r="L30" s="107"/>
    </row>
    <row r="31" spans="2:12" customFormat="1" ht="15.75">
      <c r="B31" s="55" t="s">
        <v>272</v>
      </c>
      <c r="C31" s="111"/>
      <c r="D31" s="111"/>
      <c r="E31" s="111"/>
      <c r="F31" s="111"/>
      <c r="G31" s="111"/>
      <c r="H31" s="106"/>
      <c r="I31" s="106"/>
      <c r="J31" s="85">
        <v>6259.54</v>
      </c>
      <c r="K31" s="106"/>
      <c r="L31" s="106">
        <v>1.1399999999999999E-2</v>
      </c>
    </row>
    <row r="32" spans="2:12" customFormat="1" ht="15.75">
      <c r="B32" s="56" t="s">
        <v>268</v>
      </c>
      <c r="C32" s="110"/>
      <c r="D32" s="110"/>
      <c r="E32" s="110"/>
      <c r="F32" s="110"/>
      <c r="G32" s="110"/>
      <c r="H32" s="107"/>
      <c r="I32" s="107"/>
      <c r="J32" s="86"/>
      <c r="K32" s="107"/>
      <c r="L32" s="107"/>
    </row>
    <row r="33" spans="1:12" customFormat="1" ht="15.75">
      <c r="B33" s="56" t="s">
        <v>273</v>
      </c>
      <c r="C33" s="110">
        <v>40</v>
      </c>
      <c r="D33" s="110">
        <v>20</v>
      </c>
      <c r="E33" s="110" t="s">
        <v>300</v>
      </c>
      <c r="F33" s="110" t="s">
        <v>301</v>
      </c>
      <c r="G33" s="110" t="s">
        <v>165</v>
      </c>
      <c r="H33" s="107">
        <v>0</v>
      </c>
      <c r="I33" s="107">
        <v>0</v>
      </c>
      <c r="J33" s="86">
        <v>6259.54</v>
      </c>
      <c r="K33" s="107">
        <v>0.20579999999999998</v>
      </c>
      <c r="L33" s="107">
        <v>1.1399999999999999E-2</v>
      </c>
    </row>
    <row r="34" spans="1:12" customFormat="1" ht="15.75">
      <c r="B34" s="55" t="s">
        <v>274</v>
      </c>
      <c r="C34" s="111"/>
      <c r="D34" s="111"/>
      <c r="E34" s="111"/>
      <c r="F34" s="111"/>
      <c r="G34" s="111"/>
      <c r="H34" s="106"/>
      <c r="I34" s="106"/>
      <c r="J34" s="85"/>
      <c r="K34" s="106"/>
      <c r="L34" s="106"/>
    </row>
    <row r="35" spans="1:12" customFormat="1" ht="15.75">
      <c r="B35" s="56" t="s">
        <v>268</v>
      </c>
      <c r="C35" s="110"/>
      <c r="D35" s="110"/>
      <c r="E35" s="110"/>
      <c r="F35" s="110"/>
      <c r="G35" s="110"/>
      <c r="H35" s="107"/>
      <c r="I35" s="107"/>
      <c r="J35" s="86"/>
      <c r="K35" s="107"/>
      <c r="L35" s="107"/>
    </row>
    <row r="36" spans="1:12" customFormat="1" ht="15.75">
      <c r="B36" s="55" t="s">
        <v>275</v>
      </c>
      <c r="C36" s="111"/>
      <c r="D36" s="111"/>
      <c r="E36" s="111"/>
      <c r="F36" s="111"/>
      <c r="G36" s="111"/>
      <c r="H36" s="106"/>
      <c r="I36" s="106"/>
      <c r="J36" s="85"/>
      <c r="K36" s="106"/>
      <c r="L36" s="106"/>
    </row>
    <row r="37" spans="1:12" customFormat="1" ht="15.75">
      <c r="B37" s="56" t="s">
        <v>268</v>
      </c>
      <c r="C37" s="110"/>
      <c r="D37" s="110"/>
      <c r="E37" s="110"/>
      <c r="F37" s="110"/>
      <c r="G37" s="110"/>
      <c r="H37" s="107"/>
      <c r="I37" s="107"/>
      <c r="J37" s="86"/>
      <c r="K37" s="107"/>
      <c r="L37" s="107"/>
    </row>
    <row r="38" spans="1:12" customFormat="1" ht="15.75">
      <c r="B38" s="55" t="s">
        <v>276</v>
      </c>
      <c r="C38" s="111"/>
      <c r="D38" s="111"/>
      <c r="E38" s="111"/>
      <c r="F38" s="111"/>
      <c r="G38" s="111"/>
      <c r="H38" s="106"/>
      <c r="I38" s="106"/>
      <c r="J38" s="85"/>
      <c r="K38" s="106"/>
      <c r="L38" s="106"/>
    </row>
    <row r="39" spans="1:12" customFormat="1" ht="15.75">
      <c r="B39" s="56" t="s">
        <v>268</v>
      </c>
      <c r="C39" s="110"/>
      <c r="D39" s="110"/>
      <c r="E39" s="110"/>
      <c r="F39" s="110"/>
      <c r="G39" s="110"/>
      <c r="H39" s="107"/>
      <c r="I39" s="107"/>
      <c r="J39" s="86"/>
      <c r="K39" s="107"/>
      <c r="L39" s="107"/>
    </row>
    <row r="40" spans="1:12" customFormat="1" ht="15.75">
      <c r="B40" s="55" t="s">
        <v>231</v>
      </c>
      <c r="C40" s="111"/>
      <c r="D40" s="111"/>
      <c r="E40" s="111"/>
      <c r="F40" s="111"/>
      <c r="G40" s="111"/>
      <c r="H40" s="106"/>
      <c r="I40" s="106"/>
      <c r="J40" s="85"/>
      <c r="K40" s="106"/>
      <c r="L40" s="106"/>
    </row>
    <row r="41" spans="1:12" customFormat="1" ht="15.75">
      <c r="B41" s="55" t="s">
        <v>269</v>
      </c>
      <c r="C41" s="111"/>
      <c r="D41" s="111"/>
      <c r="E41" s="111"/>
      <c r="F41" s="111"/>
      <c r="G41" s="111"/>
      <c r="H41" s="106"/>
      <c r="I41" s="106"/>
      <c r="J41" s="85"/>
      <c r="K41" s="106"/>
      <c r="L41" s="106"/>
    </row>
    <row r="42" spans="1:12" customFormat="1" ht="15.75">
      <c r="B42" s="56" t="s">
        <v>268</v>
      </c>
      <c r="C42" s="110"/>
      <c r="D42" s="110"/>
      <c r="E42" s="110"/>
      <c r="F42" s="110"/>
      <c r="G42" s="110"/>
      <c r="H42" s="107"/>
      <c r="I42" s="107"/>
      <c r="J42" s="86"/>
      <c r="K42" s="107"/>
      <c r="L42" s="107"/>
    </row>
    <row r="43" spans="1:12" customFormat="1" ht="15.75">
      <c r="B43" s="55" t="s">
        <v>276</v>
      </c>
      <c r="C43" s="111"/>
      <c r="D43" s="111"/>
      <c r="E43" s="111"/>
      <c r="F43" s="111"/>
      <c r="G43" s="111"/>
      <c r="H43" s="106"/>
      <c r="I43" s="106"/>
      <c r="J43" s="85"/>
      <c r="K43" s="106"/>
      <c r="L43" s="106"/>
    </row>
    <row r="44" spans="1:12" customFormat="1" ht="15.75">
      <c r="B44" s="112" t="s">
        <v>268</v>
      </c>
      <c r="C44" s="110"/>
      <c r="D44" s="110"/>
      <c r="E44" s="110"/>
      <c r="F44" s="110"/>
      <c r="G44" s="110"/>
      <c r="H44" s="107"/>
      <c r="I44" s="107"/>
      <c r="J44" s="86"/>
      <c r="K44" s="107"/>
      <c r="L44" s="107"/>
    </row>
    <row r="45" spans="1:12" customFormat="1">
      <c r="A45" s="1"/>
      <c r="B45" s="6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29" t="s">
        <v>256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R2" sqref="R2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9.140625" style="1" bestFit="1" customWidth="1"/>
    <col min="13" max="13" width="8.28515625" style="1" bestFit="1" customWidth="1"/>
    <col min="14" max="14" width="11.855468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277</v>
      </c>
    </row>
    <row r="2" spans="2:53">
      <c r="B2" s="79" t="s">
        <v>278</v>
      </c>
    </row>
    <row r="3" spans="2:53">
      <c r="B3" s="79" t="s">
        <v>647</v>
      </c>
    </row>
    <row r="4" spans="2:53">
      <c r="B4" s="79" t="s">
        <v>648</v>
      </c>
    </row>
    <row r="6" spans="2:53" ht="21.75" customHeight="1">
      <c r="B6" s="133" t="s">
        <v>197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53" ht="27.75" customHeight="1">
      <c r="B7" s="136" t="s">
        <v>108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7"/>
      <c r="H11" s="82">
        <v>2.69</v>
      </c>
      <c r="I11" s="82"/>
      <c r="J11" s="105"/>
      <c r="K11" s="105">
        <v>1.55E-2</v>
      </c>
      <c r="L11" s="81">
        <v>113330592</v>
      </c>
      <c r="M11" s="81"/>
      <c r="N11" s="81">
        <v>3399.3580000000002</v>
      </c>
      <c r="O11" s="81">
        <v>121514.33</v>
      </c>
      <c r="P11" s="105"/>
      <c r="Q11" s="105"/>
      <c r="R11" s="105">
        <v>0.22030000000000002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1"/>
      <c r="D12" s="111"/>
      <c r="E12" s="111"/>
      <c r="F12" s="111"/>
      <c r="G12" s="88"/>
      <c r="H12" s="111">
        <v>2.69</v>
      </c>
      <c r="I12" s="111"/>
      <c r="J12" s="106"/>
      <c r="K12" s="106">
        <v>1.55E-2</v>
      </c>
      <c r="L12" s="85">
        <v>113330592</v>
      </c>
      <c r="M12" s="85"/>
      <c r="N12" s="85">
        <v>3399.3580000000002</v>
      </c>
      <c r="O12" s="85">
        <v>121514.33</v>
      </c>
      <c r="P12" s="106"/>
      <c r="Q12" s="106"/>
      <c r="R12" s="106">
        <v>0.22030000000000002</v>
      </c>
    </row>
    <row r="13" spans="2:53" customFormat="1" ht="15.75">
      <c r="B13" s="57" t="s">
        <v>23</v>
      </c>
      <c r="C13" s="111"/>
      <c r="D13" s="111"/>
      <c r="E13" s="111"/>
      <c r="F13" s="111"/>
      <c r="G13" s="88"/>
      <c r="H13" s="111">
        <v>2.83</v>
      </c>
      <c r="I13" s="111"/>
      <c r="J13" s="106"/>
      <c r="K13" s="106">
        <v>1E-3</v>
      </c>
      <c r="L13" s="85">
        <v>52889078</v>
      </c>
      <c r="M13" s="85"/>
      <c r="N13" s="85">
        <v>3283.4360000000001</v>
      </c>
      <c r="O13" s="85">
        <v>61892.69</v>
      </c>
      <c r="P13" s="106"/>
      <c r="Q13" s="106"/>
      <c r="R13" s="106">
        <v>0.11220000000000001</v>
      </c>
    </row>
    <row r="14" spans="2:53" customFormat="1" ht="15.75">
      <c r="B14" s="58" t="s">
        <v>279</v>
      </c>
      <c r="C14" s="110">
        <v>9590431</v>
      </c>
      <c r="D14" s="110" t="s">
        <v>142</v>
      </c>
      <c r="E14" s="110">
        <v>0</v>
      </c>
      <c r="F14" s="110" t="s">
        <v>280</v>
      </c>
      <c r="G14" s="89"/>
      <c r="H14" s="110">
        <v>1.79</v>
      </c>
      <c r="I14" s="110" t="s">
        <v>165</v>
      </c>
      <c r="J14" s="107">
        <v>0.04</v>
      </c>
      <c r="K14" s="107">
        <v>0</v>
      </c>
      <c r="L14" s="86">
        <v>1537241</v>
      </c>
      <c r="M14" s="86">
        <v>142.69999999999999</v>
      </c>
      <c r="N14" s="86">
        <v>0</v>
      </c>
      <c r="O14" s="86">
        <v>2193.64</v>
      </c>
      <c r="P14" s="107">
        <v>1E-4</v>
      </c>
      <c r="Q14" s="107">
        <v>1.8100000000000002E-2</v>
      </c>
      <c r="R14" s="107">
        <v>4.0000000000000001E-3</v>
      </c>
    </row>
    <row r="15" spans="2:53" customFormat="1" ht="15.75">
      <c r="B15" s="58" t="s">
        <v>281</v>
      </c>
      <c r="C15" s="110">
        <v>1128081</v>
      </c>
      <c r="D15" s="110" t="s">
        <v>142</v>
      </c>
      <c r="E15" s="110">
        <v>0</v>
      </c>
      <c r="F15" s="110" t="s">
        <v>280</v>
      </c>
      <c r="G15" s="89"/>
      <c r="H15" s="110">
        <v>0.99</v>
      </c>
      <c r="I15" s="110" t="s">
        <v>165</v>
      </c>
      <c r="J15" s="107">
        <v>1.7500000000000002E-2</v>
      </c>
      <c r="K15" s="107">
        <v>-3.0999999999999999E-3</v>
      </c>
      <c r="L15" s="86">
        <v>22187011</v>
      </c>
      <c r="M15" s="86">
        <v>111.05</v>
      </c>
      <c r="N15" s="86">
        <v>490.899</v>
      </c>
      <c r="O15" s="86">
        <v>25129.58</v>
      </c>
      <c r="P15" s="107">
        <v>1.4000000000000002E-3</v>
      </c>
      <c r="Q15" s="107">
        <v>0.20679999999999998</v>
      </c>
      <c r="R15" s="107">
        <v>4.5599999999999995E-2</v>
      </c>
    </row>
    <row r="16" spans="2:53" customFormat="1" ht="15.75">
      <c r="B16" s="58" t="s">
        <v>282</v>
      </c>
      <c r="C16" s="110">
        <v>1135912</v>
      </c>
      <c r="D16" s="110" t="s">
        <v>142</v>
      </c>
      <c r="E16" s="110">
        <v>0</v>
      </c>
      <c r="F16" s="110" t="s">
        <v>280</v>
      </c>
      <c r="G16" s="89"/>
      <c r="H16" s="110">
        <v>3.04</v>
      </c>
      <c r="I16" s="110" t="s">
        <v>165</v>
      </c>
      <c r="J16" s="107">
        <v>7.4999999999999997E-3</v>
      </c>
      <c r="K16" s="107">
        <v>3.4000000000000002E-3</v>
      </c>
      <c r="L16" s="86">
        <v>8225839</v>
      </c>
      <c r="M16" s="86">
        <v>109.52</v>
      </c>
      <c r="N16" s="86">
        <v>2792.5369999999998</v>
      </c>
      <c r="O16" s="86">
        <v>11801.48</v>
      </c>
      <c r="P16" s="107">
        <v>4.0000000000000002E-4</v>
      </c>
      <c r="Q16" s="107">
        <v>9.7100000000000006E-2</v>
      </c>
      <c r="R16" s="107">
        <v>2.1400000000000002E-2</v>
      </c>
    </row>
    <row r="17" spans="2:18" customFormat="1" ht="15.75">
      <c r="B17" s="58" t="s">
        <v>283</v>
      </c>
      <c r="C17" s="110">
        <v>1140847</v>
      </c>
      <c r="D17" s="110" t="s">
        <v>142</v>
      </c>
      <c r="E17" s="110">
        <v>0</v>
      </c>
      <c r="F17" s="110" t="s">
        <v>280</v>
      </c>
      <c r="G17" s="89"/>
      <c r="H17" s="110">
        <v>4.59</v>
      </c>
      <c r="I17" s="110" t="s">
        <v>165</v>
      </c>
      <c r="J17" s="107">
        <v>8.5000000000000006E-3</v>
      </c>
      <c r="K17" s="107">
        <v>4.1999999999999997E-3</v>
      </c>
      <c r="L17" s="86">
        <v>5196160</v>
      </c>
      <c r="M17" s="86">
        <v>110</v>
      </c>
      <c r="N17" s="86">
        <v>0</v>
      </c>
      <c r="O17" s="86">
        <v>5715.78</v>
      </c>
      <c r="P17" s="107">
        <v>2.9999999999999997E-4</v>
      </c>
      <c r="Q17" s="107">
        <v>4.7E-2</v>
      </c>
      <c r="R17" s="107">
        <v>1.04E-2</v>
      </c>
    </row>
    <row r="18" spans="2:18" customFormat="1" ht="15.75">
      <c r="B18" s="58" t="s">
        <v>284</v>
      </c>
      <c r="C18" s="110">
        <v>1157023</v>
      </c>
      <c r="D18" s="110" t="s">
        <v>142</v>
      </c>
      <c r="E18" s="110">
        <v>0</v>
      </c>
      <c r="F18" s="110" t="s">
        <v>280</v>
      </c>
      <c r="G18" s="89"/>
      <c r="H18" s="110">
        <v>6.56</v>
      </c>
      <c r="I18" s="110" t="s">
        <v>165</v>
      </c>
      <c r="J18" s="107">
        <v>5.0000000000000001E-3</v>
      </c>
      <c r="K18" s="107">
        <v>5.3E-3</v>
      </c>
      <c r="L18" s="86">
        <v>4439977</v>
      </c>
      <c r="M18" s="86">
        <v>107.02</v>
      </c>
      <c r="N18" s="86">
        <v>0</v>
      </c>
      <c r="O18" s="86">
        <v>4751.66</v>
      </c>
      <c r="P18" s="107">
        <v>2.0000000000000001E-4</v>
      </c>
      <c r="Q18" s="107">
        <v>3.9100000000000003E-2</v>
      </c>
      <c r="R18" s="107">
        <v>8.6E-3</v>
      </c>
    </row>
    <row r="19" spans="2:18" customFormat="1" ht="15.75">
      <c r="B19" s="58" t="s">
        <v>285</v>
      </c>
      <c r="C19" s="110">
        <v>1169564</v>
      </c>
      <c r="D19" s="110" t="s">
        <v>142</v>
      </c>
      <c r="E19" s="110">
        <v>0</v>
      </c>
      <c r="F19" s="110" t="s">
        <v>280</v>
      </c>
      <c r="G19" s="89"/>
      <c r="H19" s="110">
        <v>3.82</v>
      </c>
      <c r="I19" s="110" t="s">
        <v>165</v>
      </c>
      <c r="J19" s="107">
        <v>1E-3</v>
      </c>
      <c r="K19" s="107">
        <v>3.9000000000000003E-3</v>
      </c>
      <c r="L19" s="86">
        <v>10866130</v>
      </c>
      <c r="M19" s="86">
        <v>105.85</v>
      </c>
      <c r="N19" s="86">
        <v>0</v>
      </c>
      <c r="O19" s="86">
        <v>11501.8</v>
      </c>
      <c r="P19" s="107">
        <v>8.0000000000000004E-4</v>
      </c>
      <c r="Q19" s="107">
        <v>9.4700000000000006E-2</v>
      </c>
      <c r="R19" s="107">
        <v>2.0899999999999998E-2</v>
      </c>
    </row>
    <row r="20" spans="2:18" customFormat="1" ht="15.75">
      <c r="B20" s="58" t="s">
        <v>286</v>
      </c>
      <c r="C20" s="110">
        <v>1097708</v>
      </c>
      <c r="D20" s="110" t="s">
        <v>142</v>
      </c>
      <c r="E20" s="110">
        <v>0</v>
      </c>
      <c r="F20" s="110" t="s">
        <v>280</v>
      </c>
      <c r="G20" s="89"/>
      <c r="H20" s="110">
        <v>11.22</v>
      </c>
      <c r="I20" s="110" t="s">
        <v>165</v>
      </c>
      <c r="J20" s="107">
        <v>0.04</v>
      </c>
      <c r="K20" s="107">
        <v>7.3000000000000001E-3</v>
      </c>
      <c r="L20" s="86">
        <v>436720</v>
      </c>
      <c r="M20" s="86">
        <v>182.9</v>
      </c>
      <c r="N20" s="86">
        <v>0</v>
      </c>
      <c r="O20" s="86">
        <v>798.76</v>
      </c>
      <c r="P20" s="107">
        <v>0</v>
      </c>
      <c r="Q20" s="107">
        <v>6.6E-3</v>
      </c>
      <c r="R20" s="107">
        <v>1.4000000000000002E-3</v>
      </c>
    </row>
    <row r="21" spans="2:18" customFormat="1" ht="15.75">
      <c r="B21" s="57" t="s">
        <v>49</v>
      </c>
      <c r="C21" s="111"/>
      <c r="D21" s="111"/>
      <c r="E21" s="111"/>
      <c r="F21" s="111"/>
      <c r="G21" s="88"/>
      <c r="H21" s="111">
        <v>2.5499999999999998</v>
      </c>
      <c r="I21" s="111"/>
      <c r="J21" s="106"/>
      <c r="K21" s="106">
        <v>3.0600000000000002E-2</v>
      </c>
      <c r="L21" s="85">
        <v>60441514</v>
      </c>
      <c r="M21" s="85"/>
      <c r="N21" s="85">
        <v>115.922</v>
      </c>
      <c r="O21" s="85">
        <v>59621.63</v>
      </c>
      <c r="P21" s="106"/>
      <c r="Q21" s="106"/>
      <c r="R21" s="106">
        <v>0.1081</v>
      </c>
    </row>
    <row r="22" spans="2:18" customFormat="1" ht="15.75">
      <c r="B22" s="58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86">
        <v>0</v>
      </c>
      <c r="O22" s="86"/>
      <c r="P22" s="107"/>
      <c r="Q22" s="107">
        <v>0</v>
      </c>
      <c r="R22" s="107"/>
    </row>
    <row r="23" spans="2:18" customFormat="1" ht="15.75">
      <c r="B23" s="58" t="s">
        <v>287</v>
      </c>
      <c r="C23" s="110">
        <v>1175777</v>
      </c>
      <c r="D23" s="110" t="s">
        <v>142</v>
      </c>
      <c r="E23" s="110">
        <v>0</v>
      </c>
      <c r="F23" s="110" t="s">
        <v>280</v>
      </c>
      <c r="G23" s="89"/>
      <c r="H23" s="110">
        <v>2.0699999999999998</v>
      </c>
      <c r="I23" s="110" t="s">
        <v>165</v>
      </c>
      <c r="J23" s="107">
        <v>4.0000000000000001E-3</v>
      </c>
      <c r="K23" s="107">
        <v>3.1600000000000003E-2</v>
      </c>
      <c r="L23" s="86">
        <v>478278</v>
      </c>
      <c r="M23" s="86">
        <v>94.89</v>
      </c>
      <c r="N23" s="86">
        <v>0</v>
      </c>
      <c r="O23" s="86">
        <v>453.84</v>
      </c>
      <c r="P23" s="107">
        <v>0</v>
      </c>
      <c r="Q23" s="107">
        <v>3.7000000000000002E-3</v>
      </c>
      <c r="R23" s="107">
        <v>8.0000000000000004E-4</v>
      </c>
    </row>
    <row r="24" spans="2:18" customFormat="1" ht="15.75">
      <c r="B24" s="58" t="s">
        <v>288</v>
      </c>
      <c r="C24" s="110">
        <v>1099456</v>
      </c>
      <c r="D24" s="110" t="s">
        <v>142</v>
      </c>
      <c r="E24" s="110">
        <v>0</v>
      </c>
      <c r="F24" s="110" t="s">
        <v>280</v>
      </c>
      <c r="G24" s="89"/>
      <c r="H24" s="110">
        <v>3.56</v>
      </c>
      <c r="I24" s="110" t="s">
        <v>165</v>
      </c>
      <c r="J24" s="107">
        <v>6.25E-2</v>
      </c>
      <c r="K24" s="107">
        <v>3.2599999999999997E-2</v>
      </c>
      <c r="L24" s="86">
        <v>1850888</v>
      </c>
      <c r="M24" s="86">
        <v>117</v>
      </c>
      <c r="N24" s="86">
        <v>0</v>
      </c>
      <c r="O24" s="86">
        <v>2165.54</v>
      </c>
      <c r="P24" s="107">
        <v>1E-4</v>
      </c>
      <c r="Q24" s="107">
        <v>1.78E-2</v>
      </c>
      <c r="R24" s="107">
        <v>3.9000000000000003E-3</v>
      </c>
    </row>
    <row r="25" spans="2:18" customFormat="1" ht="15.75">
      <c r="B25" s="58" t="s">
        <v>289</v>
      </c>
      <c r="C25" s="110">
        <v>1155068</v>
      </c>
      <c r="D25" s="110" t="s">
        <v>142</v>
      </c>
      <c r="E25" s="110">
        <v>0</v>
      </c>
      <c r="F25" s="110" t="s">
        <v>280</v>
      </c>
      <c r="G25" s="89"/>
      <c r="H25" s="110">
        <v>1.1399999999999999</v>
      </c>
      <c r="I25" s="110" t="s">
        <v>165</v>
      </c>
      <c r="J25" s="107">
        <v>1.4999999999999999E-2</v>
      </c>
      <c r="K25" s="107">
        <v>2.92E-2</v>
      </c>
      <c r="L25" s="86">
        <v>9215656</v>
      </c>
      <c r="M25" s="86">
        <v>99.66</v>
      </c>
      <c r="N25" s="86">
        <v>0</v>
      </c>
      <c r="O25" s="86">
        <v>9184.32</v>
      </c>
      <c r="P25" s="107">
        <v>7.000000000000001E-4</v>
      </c>
      <c r="Q25" s="107">
        <v>7.5600000000000001E-2</v>
      </c>
      <c r="R25" s="107">
        <v>1.67E-2</v>
      </c>
    </row>
    <row r="26" spans="2:18" customFormat="1" ht="15.75">
      <c r="B26" s="58" t="s">
        <v>290</v>
      </c>
      <c r="C26" s="110">
        <v>1174697</v>
      </c>
      <c r="D26" s="110" t="s">
        <v>142</v>
      </c>
      <c r="E26" s="110">
        <v>0</v>
      </c>
      <c r="F26" s="110" t="s">
        <v>280</v>
      </c>
      <c r="G26" s="89"/>
      <c r="H26" s="110">
        <v>3.37</v>
      </c>
      <c r="I26" s="110" t="s">
        <v>165</v>
      </c>
      <c r="J26" s="107">
        <v>5.0000000000000001E-3</v>
      </c>
      <c r="K26" s="107">
        <v>3.2199999999999999E-2</v>
      </c>
      <c r="L26" s="86">
        <v>1053625</v>
      </c>
      <c r="M26" s="86">
        <v>91.65</v>
      </c>
      <c r="N26" s="86">
        <v>0</v>
      </c>
      <c r="O26" s="86">
        <v>965.65</v>
      </c>
      <c r="P26" s="107">
        <v>1E-4</v>
      </c>
      <c r="Q26" s="107">
        <v>7.9000000000000008E-3</v>
      </c>
      <c r="R26" s="107">
        <v>1.8E-3</v>
      </c>
    </row>
    <row r="27" spans="2:18" customFormat="1" ht="15.75">
      <c r="B27" s="58" t="s">
        <v>291</v>
      </c>
      <c r="C27" s="110">
        <v>1130848</v>
      </c>
      <c r="D27" s="110" t="s">
        <v>142</v>
      </c>
      <c r="E27" s="110">
        <v>0</v>
      </c>
      <c r="F27" s="110" t="s">
        <v>280</v>
      </c>
      <c r="G27" s="89"/>
      <c r="H27" s="110">
        <v>1.46</v>
      </c>
      <c r="I27" s="110" t="s">
        <v>165</v>
      </c>
      <c r="J27" s="107">
        <v>3.7499999999999999E-2</v>
      </c>
      <c r="K27" s="107">
        <v>3.0899999999999997E-2</v>
      </c>
      <c r="L27" s="86">
        <v>11149078</v>
      </c>
      <c r="M27" s="86">
        <v>102.85</v>
      </c>
      <c r="N27" s="86">
        <v>0</v>
      </c>
      <c r="O27" s="86">
        <v>11466.83</v>
      </c>
      <c r="P27" s="107">
        <v>5.0000000000000001E-4</v>
      </c>
      <c r="Q27" s="107">
        <v>9.4399999999999998E-2</v>
      </c>
      <c r="R27" s="107">
        <v>2.0799999999999999E-2</v>
      </c>
    </row>
    <row r="28" spans="2:18" customFormat="1" ht="15.75">
      <c r="B28" s="58" t="s">
        <v>292</v>
      </c>
      <c r="C28" s="110">
        <v>1139344</v>
      </c>
      <c r="D28" s="110" t="s">
        <v>142</v>
      </c>
      <c r="E28" s="110">
        <v>0</v>
      </c>
      <c r="F28" s="110" t="s">
        <v>280</v>
      </c>
      <c r="G28" s="89"/>
      <c r="H28" s="110">
        <v>4.29</v>
      </c>
      <c r="I28" s="110" t="s">
        <v>165</v>
      </c>
      <c r="J28" s="107">
        <v>0.02</v>
      </c>
      <c r="K28" s="107">
        <v>3.3099999999999997E-2</v>
      </c>
      <c r="L28" s="86">
        <v>8456838</v>
      </c>
      <c r="M28" s="86">
        <v>95.64</v>
      </c>
      <c r="N28" s="86">
        <v>0</v>
      </c>
      <c r="O28" s="86">
        <v>8088.12</v>
      </c>
      <c r="P28" s="107">
        <v>4.0000000000000002E-4</v>
      </c>
      <c r="Q28" s="107">
        <v>6.6600000000000006E-2</v>
      </c>
      <c r="R28" s="107">
        <v>1.47E-2</v>
      </c>
    </row>
    <row r="29" spans="2:18" customFormat="1" ht="15.75">
      <c r="B29" s="58" t="s">
        <v>293</v>
      </c>
      <c r="C29" s="110">
        <v>1160985</v>
      </c>
      <c r="D29" s="110" t="s">
        <v>142</v>
      </c>
      <c r="E29" s="110">
        <v>0</v>
      </c>
      <c r="F29" s="110" t="s">
        <v>280</v>
      </c>
      <c r="G29" s="89"/>
      <c r="H29" s="110">
        <v>7.19</v>
      </c>
      <c r="I29" s="110" t="s">
        <v>165</v>
      </c>
      <c r="J29" s="107">
        <v>0.01</v>
      </c>
      <c r="K29" s="107">
        <v>3.3799999999999997E-2</v>
      </c>
      <c r="L29" s="86">
        <v>3299645</v>
      </c>
      <c r="M29" s="86">
        <v>84.97</v>
      </c>
      <c r="N29" s="86">
        <v>0</v>
      </c>
      <c r="O29" s="86">
        <v>2803.71</v>
      </c>
      <c r="P29" s="107">
        <v>1E-4</v>
      </c>
      <c r="Q29" s="107">
        <v>2.3099999999999999E-2</v>
      </c>
      <c r="R29" s="107">
        <v>5.1000000000000004E-3</v>
      </c>
    </row>
    <row r="30" spans="2:18" customFormat="1" ht="15.75">
      <c r="B30" s="58" t="s">
        <v>294</v>
      </c>
      <c r="C30" s="110">
        <v>1162668</v>
      </c>
      <c r="D30" s="110" t="s">
        <v>142</v>
      </c>
      <c r="E30" s="110">
        <v>0</v>
      </c>
      <c r="F30" s="110" t="s">
        <v>280</v>
      </c>
      <c r="G30" s="89"/>
      <c r="H30" s="110">
        <v>2.56</v>
      </c>
      <c r="I30" s="110" t="s">
        <v>165</v>
      </c>
      <c r="J30" s="107">
        <v>5.0000000000000001E-3</v>
      </c>
      <c r="K30" s="107">
        <v>3.1E-2</v>
      </c>
      <c r="L30" s="86">
        <v>7126620</v>
      </c>
      <c r="M30" s="86">
        <v>93.86</v>
      </c>
      <c r="N30" s="86">
        <v>0</v>
      </c>
      <c r="O30" s="86">
        <v>6689.05</v>
      </c>
      <c r="P30" s="107">
        <v>2.9999999999999997E-4</v>
      </c>
      <c r="Q30" s="107">
        <v>5.5E-2</v>
      </c>
      <c r="R30" s="107">
        <v>1.21E-2</v>
      </c>
    </row>
    <row r="31" spans="2:18" customFormat="1" ht="15.75">
      <c r="B31" s="58" t="s">
        <v>295</v>
      </c>
      <c r="C31" s="110">
        <v>1150879</v>
      </c>
      <c r="D31" s="110" t="s">
        <v>142</v>
      </c>
      <c r="E31" s="110">
        <v>0</v>
      </c>
      <c r="F31" s="110" t="s">
        <v>280</v>
      </c>
      <c r="G31" s="89"/>
      <c r="H31" s="110">
        <v>5.66</v>
      </c>
      <c r="I31" s="110" t="s">
        <v>165</v>
      </c>
      <c r="J31" s="107">
        <v>2.2499999999999999E-2</v>
      </c>
      <c r="K31" s="107">
        <v>3.3300000000000003E-2</v>
      </c>
      <c r="L31" s="86">
        <v>5152082</v>
      </c>
      <c r="M31" s="86">
        <v>94.25</v>
      </c>
      <c r="N31" s="86">
        <v>115.922</v>
      </c>
      <c r="O31" s="86">
        <v>4971.76</v>
      </c>
      <c r="P31" s="107">
        <v>2.9999999999999997E-4</v>
      </c>
      <c r="Q31" s="107">
        <v>4.0899999999999999E-2</v>
      </c>
      <c r="R31" s="107">
        <v>9.0000000000000011E-3</v>
      </c>
    </row>
    <row r="32" spans="2:18" customFormat="1" ht="15.75">
      <c r="B32" s="58" t="s">
        <v>296</v>
      </c>
      <c r="C32" s="110">
        <v>1126747</v>
      </c>
      <c r="D32" s="110" t="s">
        <v>142</v>
      </c>
      <c r="E32" s="110">
        <v>0</v>
      </c>
      <c r="F32" s="110" t="s">
        <v>280</v>
      </c>
      <c r="G32" s="89"/>
      <c r="H32" s="110">
        <v>0.49</v>
      </c>
      <c r="I32" s="110" t="s">
        <v>165</v>
      </c>
      <c r="J32" s="107">
        <v>4.2500000000000003E-2</v>
      </c>
      <c r="K32" s="107">
        <v>2.6099999999999998E-2</v>
      </c>
      <c r="L32" s="86">
        <v>9731942</v>
      </c>
      <c r="M32" s="86">
        <v>102.94</v>
      </c>
      <c r="N32" s="86">
        <v>0</v>
      </c>
      <c r="O32" s="86">
        <v>10018.06</v>
      </c>
      <c r="P32" s="107">
        <v>7.000000000000001E-4</v>
      </c>
      <c r="Q32" s="107">
        <v>8.2400000000000001E-2</v>
      </c>
      <c r="R32" s="107">
        <v>1.8200000000000001E-2</v>
      </c>
    </row>
    <row r="33" spans="2:18" customFormat="1" ht="15.75">
      <c r="B33" s="58" t="s">
        <v>297</v>
      </c>
      <c r="C33" s="110">
        <v>1135557</v>
      </c>
      <c r="D33" s="110" t="s">
        <v>142</v>
      </c>
      <c r="E33" s="110">
        <v>0</v>
      </c>
      <c r="F33" s="110" t="s">
        <v>280</v>
      </c>
      <c r="G33" s="89"/>
      <c r="H33" s="110">
        <v>2.86</v>
      </c>
      <c r="I33" s="110" t="s">
        <v>165</v>
      </c>
      <c r="J33" s="107">
        <v>1.7500000000000002E-2</v>
      </c>
      <c r="K33" s="107">
        <v>3.2099999999999997E-2</v>
      </c>
      <c r="L33" s="86">
        <v>2926862</v>
      </c>
      <c r="M33" s="86">
        <v>96.17</v>
      </c>
      <c r="N33" s="86">
        <v>0</v>
      </c>
      <c r="O33" s="86">
        <v>2814.76</v>
      </c>
      <c r="P33" s="107">
        <v>2.0000000000000001E-4</v>
      </c>
      <c r="Q33" s="107">
        <v>2.3199999999999998E-2</v>
      </c>
      <c r="R33" s="107">
        <v>5.1000000000000004E-3</v>
      </c>
    </row>
    <row r="34" spans="2:18">
      <c r="B34" s="58" t="s">
        <v>268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>
        <v>0</v>
      </c>
      <c r="O34" s="86"/>
      <c r="P34" s="107"/>
      <c r="Q34" s="107">
        <v>0</v>
      </c>
      <c r="R34" s="107"/>
    </row>
    <row r="35" spans="2:18">
      <c r="B35" s="57" t="s">
        <v>67</v>
      </c>
      <c r="C35" s="111"/>
      <c r="D35" s="111"/>
      <c r="E35" s="111"/>
      <c r="F35" s="111"/>
      <c r="G35" s="88"/>
      <c r="H35" s="111"/>
      <c r="I35" s="111"/>
      <c r="J35" s="106"/>
      <c r="K35" s="106"/>
      <c r="L35" s="85"/>
      <c r="M35" s="85"/>
      <c r="N35" s="85"/>
      <c r="O35" s="85"/>
      <c r="P35" s="106"/>
      <c r="Q35" s="106"/>
      <c r="R35" s="106"/>
    </row>
    <row r="36" spans="2:18">
      <c r="B36" s="58" t="s">
        <v>268</v>
      </c>
      <c r="C36" s="110"/>
      <c r="D36" s="110"/>
      <c r="E36" s="110"/>
      <c r="F36" s="110"/>
      <c r="G36" s="89"/>
      <c r="H36" s="110"/>
      <c r="I36" s="110"/>
      <c r="J36" s="107"/>
      <c r="K36" s="107"/>
      <c r="L36" s="86"/>
      <c r="M36" s="86"/>
      <c r="N36" s="86">
        <v>0</v>
      </c>
      <c r="O36" s="86"/>
      <c r="P36" s="107"/>
      <c r="Q36" s="107">
        <v>0</v>
      </c>
      <c r="R36" s="107"/>
    </row>
    <row r="37" spans="2:18">
      <c r="B37" s="57" t="s">
        <v>231</v>
      </c>
      <c r="C37" s="111"/>
      <c r="D37" s="111"/>
      <c r="E37" s="111"/>
      <c r="F37" s="111"/>
      <c r="G37" s="88"/>
      <c r="H37" s="111"/>
      <c r="I37" s="111"/>
      <c r="J37" s="106"/>
      <c r="K37" s="106"/>
      <c r="L37" s="85"/>
      <c r="M37" s="85"/>
      <c r="N37" s="85"/>
      <c r="O37" s="85"/>
      <c r="P37" s="106"/>
      <c r="Q37" s="106"/>
      <c r="R37" s="106"/>
    </row>
    <row r="38" spans="2:18" ht="31.5">
      <c r="B38" s="57" t="s">
        <v>76</v>
      </c>
      <c r="C38" s="111"/>
      <c r="D38" s="111"/>
      <c r="E38" s="111"/>
      <c r="F38" s="111"/>
      <c r="G38" s="88"/>
      <c r="H38" s="111"/>
      <c r="I38" s="111"/>
      <c r="J38" s="106"/>
      <c r="K38" s="106"/>
      <c r="L38" s="85"/>
      <c r="M38" s="85"/>
      <c r="N38" s="85"/>
      <c r="O38" s="85"/>
      <c r="P38" s="106"/>
      <c r="Q38" s="106"/>
      <c r="R38" s="106"/>
    </row>
    <row r="39" spans="2:18">
      <c r="B39" s="58" t="s">
        <v>268</v>
      </c>
      <c r="C39" s="110"/>
      <c r="D39" s="110"/>
      <c r="E39" s="110"/>
      <c r="F39" s="110"/>
      <c r="G39" s="89"/>
      <c r="H39" s="110"/>
      <c r="I39" s="110"/>
      <c r="J39" s="107"/>
      <c r="K39" s="107"/>
      <c r="L39" s="86"/>
      <c r="M39" s="86"/>
      <c r="N39" s="86">
        <v>0</v>
      </c>
      <c r="O39" s="86"/>
      <c r="P39" s="107"/>
      <c r="Q39" s="107">
        <v>0</v>
      </c>
      <c r="R39" s="107"/>
    </row>
    <row r="40" spans="2:18">
      <c r="B40" s="57" t="s">
        <v>77</v>
      </c>
      <c r="C40" s="111"/>
      <c r="D40" s="111"/>
      <c r="E40" s="111"/>
      <c r="F40" s="111"/>
      <c r="G40" s="88"/>
      <c r="H40" s="111"/>
      <c r="I40" s="111"/>
      <c r="J40" s="106"/>
      <c r="K40" s="106"/>
      <c r="L40" s="85"/>
      <c r="M40" s="85"/>
      <c r="N40" s="85"/>
      <c r="O40" s="85"/>
      <c r="P40" s="106"/>
      <c r="Q40" s="106"/>
      <c r="R40" s="106"/>
    </row>
    <row r="41" spans="2:18">
      <c r="B41" s="113" t="s">
        <v>268</v>
      </c>
      <c r="C41" s="110"/>
      <c r="D41" s="110"/>
      <c r="E41" s="110"/>
      <c r="F41" s="110"/>
      <c r="G41" s="89"/>
      <c r="H41" s="110"/>
      <c r="I41" s="110"/>
      <c r="J41" s="107"/>
      <c r="K41" s="107"/>
      <c r="L41" s="86"/>
      <c r="M41" s="86"/>
      <c r="N41" s="86">
        <v>0</v>
      </c>
      <c r="O41" s="86"/>
      <c r="P41" s="107"/>
      <c r="Q41" s="107">
        <v>0</v>
      </c>
      <c r="R41" s="107"/>
    </row>
    <row r="42" spans="2:18">
      <c r="B42" s="6" t="s">
        <v>133</v>
      </c>
      <c r="C42" s="1"/>
      <c r="D42" s="1"/>
    </row>
    <row r="43" spans="2:18">
      <c r="B43" s="6" t="s">
        <v>245</v>
      </c>
      <c r="C43" s="1"/>
      <c r="D43" s="1"/>
    </row>
    <row r="44" spans="2:18">
      <c r="B44" s="139" t="s">
        <v>246</v>
      </c>
      <c r="C44" s="139"/>
      <c r="D44" s="139"/>
    </row>
    <row r="45" spans="2:18">
      <c r="B45" s="129" t="s">
        <v>256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277</v>
      </c>
    </row>
    <row r="2" spans="2:68">
      <c r="B2" s="79" t="s">
        <v>278</v>
      </c>
    </row>
    <row r="3" spans="2:68">
      <c r="B3" s="79" t="s">
        <v>647</v>
      </c>
    </row>
    <row r="4" spans="2:68">
      <c r="B4" s="79" t="s">
        <v>648</v>
      </c>
    </row>
    <row r="6" spans="2:68" ht="26.25" customHeight="1">
      <c r="B6" s="136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BP6" s="3"/>
    </row>
    <row r="7" spans="2:68" ht="26.25" customHeight="1">
      <c r="B7" s="136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2"/>
      <c r="D11" s="82"/>
      <c r="E11" s="82"/>
      <c r="F11" s="82"/>
      <c r="G11" s="82"/>
      <c r="H11" s="82"/>
      <c r="I11" s="82"/>
      <c r="J11" s="87"/>
      <c r="K11" s="82"/>
      <c r="L11" s="82"/>
      <c r="M11" s="105"/>
      <c r="N11" s="105"/>
      <c r="O11" s="81"/>
      <c r="P11" s="81"/>
      <c r="Q11" s="81"/>
      <c r="R11" s="81"/>
      <c r="S11" s="105"/>
      <c r="T11" s="105"/>
      <c r="U11" s="105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75">
      <c r="B14" s="58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>
        <v>0</v>
      </c>
      <c r="R14" s="86"/>
      <c r="S14" s="107"/>
      <c r="T14" s="107"/>
      <c r="U14" s="107"/>
    </row>
    <row r="15" spans="2:68" customFormat="1" ht="15.75">
      <c r="B15" s="57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75">
      <c r="B16" s="58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>
        <v>0</v>
      </c>
      <c r="R16" s="86"/>
      <c r="S16" s="107"/>
      <c r="T16" s="107"/>
      <c r="U16" s="107"/>
    </row>
    <row r="17" spans="1:21" customFormat="1" ht="15.75">
      <c r="B17" s="57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75">
      <c r="B18" s="58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>
        <v>0</v>
      </c>
      <c r="R18" s="86"/>
      <c r="S18" s="107"/>
      <c r="T18" s="107"/>
      <c r="U18" s="107"/>
    </row>
    <row r="19" spans="1:21" customFormat="1" ht="15.75">
      <c r="B19" s="57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5.75">
      <c r="B20" s="57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75">
      <c r="B21" s="58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>
        <v>0</v>
      </c>
      <c r="R21" s="86"/>
      <c r="S21" s="107"/>
      <c r="T21" s="107"/>
      <c r="U21" s="107"/>
    </row>
    <row r="22" spans="1:21" customFormat="1" ht="15.75">
      <c r="B22" s="57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75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>
        <v>0</v>
      </c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750C68E-C99E-41C4-8A44-72824B41D91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U1" sqref="U1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7.85546875" style="1" bestFit="1" customWidth="1"/>
    <col min="16" max="16" width="8.28515625" style="1" bestFit="1" customWidth="1"/>
    <col min="17" max="17" width="10" style="1" bestFit="1" customWidth="1"/>
    <col min="18" max="18" width="13.140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277</v>
      </c>
    </row>
    <row r="2" spans="2:66">
      <c r="B2" s="79" t="s">
        <v>278</v>
      </c>
    </row>
    <row r="3" spans="2:66">
      <c r="B3" s="79" t="s">
        <v>647</v>
      </c>
    </row>
    <row r="4" spans="2:66">
      <c r="B4" s="79" t="s">
        <v>648</v>
      </c>
    </row>
    <row r="6" spans="2:66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66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7"/>
      <c r="K11" s="82">
        <v>3.4</v>
      </c>
      <c r="L11" s="82"/>
      <c r="M11" s="105"/>
      <c r="N11" s="105">
        <v>3.27E-2</v>
      </c>
      <c r="O11" s="81">
        <v>50012687.359999999</v>
      </c>
      <c r="P11" s="81"/>
      <c r="Q11" s="81">
        <v>491.51499999999999</v>
      </c>
      <c r="R11" s="81">
        <v>51116.28</v>
      </c>
      <c r="S11" s="105"/>
      <c r="T11" s="105"/>
      <c r="U11" s="105">
        <v>9.2699999999999991E-2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3.4</v>
      </c>
      <c r="L12" s="111"/>
      <c r="M12" s="106"/>
      <c r="N12" s="106">
        <v>3.27E-2</v>
      </c>
      <c r="O12" s="85">
        <v>50012687.359999999</v>
      </c>
      <c r="P12" s="85"/>
      <c r="Q12" s="85">
        <v>491.51499999999999</v>
      </c>
      <c r="R12" s="85">
        <v>51116.28</v>
      </c>
      <c r="S12" s="106"/>
      <c r="T12" s="106"/>
      <c r="U12" s="106">
        <v>9.2699999999999991E-2</v>
      </c>
    </row>
    <row r="13" spans="2:66" customFormat="1" ht="15.75">
      <c r="B13" s="57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4.78</v>
      </c>
      <c r="L13" s="111"/>
      <c r="M13" s="106"/>
      <c r="N13" s="106">
        <v>1.7299999999999999E-2</v>
      </c>
      <c r="O13" s="85">
        <v>22486105.699999999</v>
      </c>
      <c r="P13" s="85"/>
      <c r="Q13" s="85">
        <v>438.37700000000001</v>
      </c>
      <c r="R13" s="85">
        <v>24371.24</v>
      </c>
      <c r="S13" s="106"/>
      <c r="T13" s="106"/>
      <c r="U13" s="106">
        <v>4.4199999999999996E-2</v>
      </c>
    </row>
    <row r="14" spans="2:66" customFormat="1" ht="15.75">
      <c r="B14" s="58" t="s">
        <v>298</v>
      </c>
      <c r="C14" s="110">
        <v>2310282</v>
      </c>
      <c r="D14" s="110" t="s">
        <v>142</v>
      </c>
      <c r="E14" s="110"/>
      <c r="F14" s="110">
        <v>695</v>
      </c>
      <c r="G14" s="110" t="s">
        <v>299</v>
      </c>
      <c r="H14" s="110" t="s">
        <v>300</v>
      </c>
      <c r="I14" s="110" t="s">
        <v>301</v>
      </c>
      <c r="J14" s="89"/>
      <c r="K14" s="110">
        <v>3.7</v>
      </c>
      <c r="L14" s="110" t="s">
        <v>165</v>
      </c>
      <c r="M14" s="107">
        <v>3.8E-3</v>
      </c>
      <c r="N14" s="107">
        <v>1.2800000000000001E-2</v>
      </c>
      <c r="O14" s="86">
        <v>3545000</v>
      </c>
      <c r="P14" s="86">
        <v>102.01</v>
      </c>
      <c r="Q14" s="86">
        <v>0</v>
      </c>
      <c r="R14" s="86">
        <v>3616.26</v>
      </c>
      <c r="S14" s="107">
        <v>1.1999999999999999E-3</v>
      </c>
      <c r="T14" s="107">
        <v>7.0699999999999999E-2</v>
      </c>
      <c r="U14" s="107">
        <v>6.6E-3</v>
      </c>
    </row>
    <row r="15" spans="2:66" customFormat="1" ht="15.75">
      <c r="B15" s="58" t="s">
        <v>302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300</v>
      </c>
      <c r="I15" s="110" t="s">
        <v>301</v>
      </c>
      <c r="J15" s="89"/>
      <c r="K15" s="110">
        <v>3.22</v>
      </c>
      <c r="L15" s="110" t="s">
        <v>165</v>
      </c>
      <c r="M15" s="107">
        <v>5.0000000000000001E-3</v>
      </c>
      <c r="N15" s="107">
        <v>0.01</v>
      </c>
      <c r="O15" s="86">
        <v>2719000</v>
      </c>
      <c r="P15" s="86">
        <v>102.34</v>
      </c>
      <c r="Q15" s="86">
        <v>0</v>
      </c>
      <c r="R15" s="86">
        <v>2782.63</v>
      </c>
      <c r="S15" s="107">
        <v>2.5000000000000001E-3</v>
      </c>
      <c r="T15" s="107">
        <v>5.4400000000000004E-2</v>
      </c>
      <c r="U15" s="107">
        <v>5.0000000000000001E-3</v>
      </c>
    </row>
    <row r="16" spans="2:66" customFormat="1" ht="15.75">
      <c r="B16" s="58" t="s">
        <v>303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300</v>
      </c>
      <c r="I16" s="110" t="s">
        <v>301</v>
      </c>
      <c r="J16" s="89"/>
      <c r="K16" s="110">
        <v>12.89</v>
      </c>
      <c r="L16" s="110" t="s">
        <v>165</v>
      </c>
      <c r="M16" s="107">
        <v>2.4500000000000001E-2</v>
      </c>
      <c r="N16" s="107">
        <v>2.12E-2</v>
      </c>
      <c r="O16" s="86">
        <v>1569460</v>
      </c>
      <c r="P16" s="86">
        <v>105.4</v>
      </c>
      <c r="Q16" s="86">
        <v>0</v>
      </c>
      <c r="R16" s="86">
        <v>1654.21</v>
      </c>
      <c r="S16" s="107">
        <v>5.0000000000000001E-4</v>
      </c>
      <c r="T16" s="107">
        <v>3.2400000000000005E-2</v>
      </c>
      <c r="U16" s="107">
        <v>3.0000000000000001E-3</v>
      </c>
    </row>
    <row r="17" spans="2:21" customFormat="1" ht="15.75">
      <c r="B17" s="58" t="s">
        <v>304</v>
      </c>
      <c r="C17" s="110">
        <v>1160944</v>
      </c>
      <c r="D17" s="110" t="s">
        <v>142</v>
      </c>
      <c r="E17" s="110"/>
      <c r="F17" s="110">
        <v>1300</v>
      </c>
      <c r="G17" s="110" t="s">
        <v>305</v>
      </c>
      <c r="H17" s="110" t="s">
        <v>306</v>
      </c>
      <c r="I17" s="110" t="s">
        <v>301</v>
      </c>
      <c r="J17" s="89"/>
      <c r="K17" s="110">
        <v>6.46</v>
      </c>
      <c r="L17" s="110" t="s">
        <v>165</v>
      </c>
      <c r="M17" s="107">
        <v>6.5000000000000006E-3</v>
      </c>
      <c r="N17" s="107">
        <v>2.4799999999999999E-2</v>
      </c>
      <c r="O17" s="86">
        <v>2865800</v>
      </c>
      <c r="P17" s="86">
        <v>94.46</v>
      </c>
      <c r="Q17" s="86">
        <v>0</v>
      </c>
      <c r="R17" s="86">
        <v>2707.04</v>
      </c>
      <c r="S17" s="107">
        <v>1.8E-3</v>
      </c>
      <c r="T17" s="107">
        <v>5.2999999999999999E-2</v>
      </c>
      <c r="U17" s="107">
        <v>4.8999999999999998E-3</v>
      </c>
    </row>
    <row r="18" spans="2:21" customFormat="1" ht="15.75">
      <c r="B18" s="58" t="s">
        <v>307</v>
      </c>
      <c r="C18" s="110">
        <v>7590219</v>
      </c>
      <c r="D18" s="110" t="s">
        <v>142</v>
      </c>
      <c r="E18" s="110"/>
      <c r="F18" s="110">
        <v>759</v>
      </c>
      <c r="G18" s="110" t="s">
        <v>305</v>
      </c>
      <c r="H18" s="110" t="s">
        <v>306</v>
      </c>
      <c r="I18" s="110" t="s">
        <v>301</v>
      </c>
      <c r="J18" s="89"/>
      <c r="K18" s="110">
        <v>4.6900000000000004</v>
      </c>
      <c r="L18" s="110" t="s">
        <v>165</v>
      </c>
      <c r="M18" s="107">
        <v>5.0000000000000001E-3</v>
      </c>
      <c r="N18" s="107">
        <v>2.3300000000000001E-2</v>
      </c>
      <c r="O18" s="86">
        <v>2389150</v>
      </c>
      <c r="P18" s="86">
        <v>98</v>
      </c>
      <c r="Q18" s="86">
        <v>0</v>
      </c>
      <c r="R18" s="86">
        <v>2341.37</v>
      </c>
      <c r="S18" s="107">
        <v>1.1999999999999999E-3</v>
      </c>
      <c r="T18" s="107">
        <v>4.58E-2</v>
      </c>
      <c r="U18" s="107">
        <v>4.1999999999999997E-3</v>
      </c>
    </row>
    <row r="19" spans="2:21" customFormat="1" ht="15.75">
      <c r="B19" s="58" t="s">
        <v>308</v>
      </c>
      <c r="C19" s="110">
        <v>3230224</v>
      </c>
      <c r="D19" s="110" t="s">
        <v>142</v>
      </c>
      <c r="E19" s="110"/>
      <c r="F19" s="110">
        <v>323</v>
      </c>
      <c r="G19" s="110" t="s">
        <v>305</v>
      </c>
      <c r="H19" s="110" t="s">
        <v>306</v>
      </c>
      <c r="I19" s="110" t="s">
        <v>301</v>
      </c>
      <c r="J19" s="89"/>
      <c r="K19" s="110">
        <v>0.4</v>
      </c>
      <c r="L19" s="110" t="s">
        <v>165</v>
      </c>
      <c r="M19" s="107">
        <v>5.8499999999999996E-2</v>
      </c>
      <c r="N19" s="107">
        <v>2.1899999999999999E-2</v>
      </c>
      <c r="O19" s="86">
        <v>160579.22</v>
      </c>
      <c r="P19" s="86">
        <v>119.84</v>
      </c>
      <c r="Q19" s="86">
        <v>0</v>
      </c>
      <c r="R19" s="86">
        <v>192.44</v>
      </c>
      <c r="S19" s="107">
        <v>7.000000000000001E-4</v>
      </c>
      <c r="T19" s="107">
        <v>3.8E-3</v>
      </c>
      <c r="U19" s="107">
        <v>2.9999999999999997E-4</v>
      </c>
    </row>
    <row r="20" spans="2:21" customFormat="1" ht="15.75">
      <c r="B20" s="58" t="s">
        <v>309</v>
      </c>
      <c r="C20" s="110">
        <v>7770217</v>
      </c>
      <c r="D20" s="110" t="s">
        <v>142</v>
      </c>
      <c r="E20" s="110"/>
      <c r="F20" s="110">
        <v>777</v>
      </c>
      <c r="G20" s="110" t="s">
        <v>156</v>
      </c>
      <c r="H20" s="110" t="s">
        <v>306</v>
      </c>
      <c r="I20" s="110" t="s">
        <v>301</v>
      </c>
      <c r="J20" s="89"/>
      <c r="K20" s="110">
        <v>3.37</v>
      </c>
      <c r="L20" s="110" t="s">
        <v>165</v>
      </c>
      <c r="M20" s="107">
        <v>0.05</v>
      </c>
      <c r="N20" s="107">
        <v>1.29E-2</v>
      </c>
      <c r="O20" s="86">
        <v>1891320.11</v>
      </c>
      <c r="P20" s="86">
        <v>117.76</v>
      </c>
      <c r="Q20" s="86">
        <v>438.37700000000001</v>
      </c>
      <c r="R20" s="86">
        <v>2665.6</v>
      </c>
      <c r="S20" s="107">
        <v>3.0999999999999999E-3</v>
      </c>
      <c r="T20" s="107">
        <v>5.21E-2</v>
      </c>
      <c r="U20" s="107">
        <v>4.7999999999999996E-3</v>
      </c>
    </row>
    <row r="21" spans="2:21" customFormat="1" ht="15.75">
      <c r="B21" s="58" t="s">
        <v>310</v>
      </c>
      <c r="C21" s="110">
        <v>1110915</v>
      </c>
      <c r="D21" s="110" t="s">
        <v>142</v>
      </c>
      <c r="E21" s="110"/>
      <c r="F21" s="110">
        <v>1063</v>
      </c>
      <c r="G21" s="110" t="s">
        <v>311</v>
      </c>
      <c r="H21" s="110" t="s">
        <v>312</v>
      </c>
      <c r="I21" s="110" t="s">
        <v>301</v>
      </c>
      <c r="J21" s="89"/>
      <c r="K21" s="110">
        <v>6.07</v>
      </c>
      <c r="L21" s="110" t="s">
        <v>165</v>
      </c>
      <c r="M21" s="107">
        <v>5.1500000000000004E-2</v>
      </c>
      <c r="N21" s="107">
        <v>2.6800000000000001E-2</v>
      </c>
      <c r="O21" s="86">
        <v>1075588.3</v>
      </c>
      <c r="P21" s="86">
        <v>151.26</v>
      </c>
      <c r="Q21" s="86">
        <v>0</v>
      </c>
      <c r="R21" s="86">
        <v>1626.94</v>
      </c>
      <c r="S21" s="107">
        <v>2.9999999999999997E-4</v>
      </c>
      <c r="T21" s="107">
        <v>3.1800000000000002E-2</v>
      </c>
      <c r="U21" s="107">
        <v>3.0000000000000001E-3</v>
      </c>
    </row>
    <row r="22" spans="2:21" customFormat="1" ht="15.75">
      <c r="B22" s="58" t="s">
        <v>313</v>
      </c>
      <c r="C22" s="110">
        <v>1134030</v>
      </c>
      <c r="D22" s="110" t="s">
        <v>142</v>
      </c>
      <c r="E22" s="110"/>
      <c r="F22" s="110">
        <v>1367</v>
      </c>
      <c r="G22" s="110" t="s">
        <v>314</v>
      </c>
      <c r="H22" s="110" t="s">
        <v>312</v>
      </c>
      <c r="I22" s="110" t="s">
        <v>301</v>
      </c>
      <c r="J22" s="89"/>
      <c r="K22" s="110">
        <v>3.13</v>
      </c>
      <c r="L22" s="110" t="s">
        <v>165</v>
      </c>
      <c r="M22" s="107">
        <v>2.4E-2</v>
      </c>
      <c r="N22" s="107">
        <v>1.01E-2</v>
      </c>
      <c r="O22" s="86">
        <v>1750000</v>
      </c>
      <c r="P22" s="86">
        <v>112.28</v>
      </c>
      <c r="Q22" s="86">
        <v>0</v>
      </c>
      <c r="R22" s="86">
        <v>1964.9</v>
      </c>
      <c r="S22" s="107">
        <v>5.8999999999999999E-3</v>
      </c>
      <c r="T22" s="107">
        <v>3.8399999999999997E-2</v>
      </c>
      <c r="U22" s="107">
        <v>3.5999999999999999E-3</v>
      </c>
    </row>
    <row r="23" spans="2:21" customFormat="1" ht="15.75">
      <c r="B23" s="58" t="s">
        <v>315</v>
      </c>
      <c r="C23" s="110">
        <v>1134048</v>
      </c>
      <c r="D23" s="110" t="s">
        <v>142</v>
      </c>
      <c r="E23" s="110"/>
      <c r="F23" s="110">
        <v>1367</v>
      </c>
      <c r="G23" s="110" t="s">
        <v>314</v>
      </c>
      <c r="H23" s="110" t="s">
        <v>312</v>
      </c>
      <c r="I23" s="110" t="s">
        <v>301</v>
      </c>
      <c r="J23" s="89"/>
      <c r="K23" s="110">
        <v>4.04</v>
      </c>
      <c r="L23" s="110" t="s">
        <v>165</v>
      </c>
      <c r="M23" s="107">
        <v>2.4E-2</v>
      </c>
      <c r="N23" s="107">
        <v>1.66E-2</v>
      </c>
      <c r="O23" s="86">
        <v>1750000</v>
      </c>
      <c r="P23" s="86">
        <v>110.79</v>
      </c>
      <c r="Q23" s="86">
        <v>0</v>
      </c>
      <c r="R23" s="86">
        <v>1938.83</v>
      </c>
      <c r="S23" s="107">
        <v>5.8999999999999999E-3</v>
      </c>
      <c r="T23" s="107">
        <v>3.7900000000000003E-2</v>
      </c>
      <c r="U23" s="107">
        <v>3.4999999999999996E-3</v>
      </c>
    </row>
    <row r="24" spans="2:21" customFormat="1" ht="15.75">
      <c r="B24" s="58" t="s">
        <v>316</v>
      </c>
      <c r="C24" s="110">
        <v>1142595</v>
      </c>
      <c r="D24" s="110" t="s">
        <v>142</v>
      </c>
      <c r="E24" s="110"/>
      <c r="F24" s="110">
        <v>1363</v>
      </c>
      <c r="G24" s="110" t="s">
        <v>317</v>
      </c>
      <c r="H24" s="110" t="s">
        <v>318</v>
      </c>
      <c r="I24" s="110" t="s">
        <v>301</v>
      </c>
      <c r="J24" s="89"/>
      <c r="K24" s="110">
        <v>4.01</v>
      </c>
      <c r="L24" s="110" t="s">
        <v>165</v>
      </c>
      <c r="M24" s="107">
        <v>1.23E-2</v>
      </c>
      <c r="N24" s="107">
        <v>1.9699999999999999E-2</v>
      </c>
      <c r="O24" s="86">
        <v>2747000</v>
      </c>
      <c r="P24" s="86">
        <v>104.88</v>
      </c>
      <c r="Q24" s="86">
        <v>0</v>
      </c>
      <c r="R24" s="86">
        <v>2881.05</v>
      </c>
      <c r="S24" s="107">
        <v>1.9E-3</v>
      </c>
      <c r="T24" s="107">
        <v>5.6399999999999999E-2</v>
      </c>
      <c r="U24" s="107">
        <v>5.1999999999999998E-3</v>
      </c>
    </row>
    <row r="25" spans="2:21" customFormat="1" ht="15.75">
      <c r="B25" s="58" t="s">
        <v>319</v>
      </c>
      <c r="C25" s="110">
        <v>1099944</v>
      </c>
      <c r="D25" s="110" t="s">
        <v>142</v>
      </c>
      <c r="E25" s="110"/>
      <c r="F25" s="110">
        <v>1303</v>
      </c>
      <c r="G25" s="110" t="s">
        <v>305</v>
      </c>
      <c r="H25" s="110">
        <v>0</v>
      </c>
      <c r="I25" s="110" t="s">
        <v>280</v>
      </c>
      <c r="J25" s="89"/>
      <c r="K25" s="110">
        <v>0</v>
      </c>
      <c r="L25" s="110" t="s">
        <v>165</v>
      </c>
      <c r="M25" s="107">
        <v>5.7500000000000002E-2</v>
      </c>
      <c r="N25" s="107">
        <v>0</v>
      </c>
      <c r="O25" s="86">
        <v>1126.71</v>
      </c>
      <c r="P25" s="86">
        <v>1E-4</v>
      </c>
      <c r="Q25" s="86">
        <v>0</v>
      </c>
      <c r="R25" s="86">
        <v>0</v>
      </c>
      <c r="S25" s="107">
        <v>0</v>
      </c>
      <c r="T25" s="107">
        <v>0</v>
      </c>
      <c r="U25" s="107">
        <v>0</v>
      </c>
    </row>
    <row r="26" spans="2:21" customFormat="1" ht="15.75">
      <c r="B26" s="58" t="s">
        <v>320</v>
      </c>
      <c r="C26" s="110">
        <v>1099951</v>
      </c>
      <c r="D26" s="110" t="s">
        <v>142</v>
      </c>
      <c r="E26" s="110"/>
      <c r="F26" s="110">
        <v>1303</v>
      </c>
      <c r="G26" s="110" t="s">
        <v>305</v>
      </c>
      <c r="H26" s="110">
        <v>0</v>
      </c>
      <c r="I26" s="110" t="s">
        <v>280</v>
      </c>
      <c r="J26" s="89"/>
      <c r="K26" s="110">
        <v>0</v>
      </c>
      <c r="L26" s="110" t="s">
        <v>165</v>
      </c>
      <c r="M26" s="107">
        <v>7.4999999999999997E-2</v>
      </c>
      <c r="N26" s="107">
        <v>0</v>
      </c>
      <c r="O26" s="86">
        <v>10562.36</v>
      </c>
      <c r="P26" s="86">
        <v>1E-4</v>
      </c>
      <c r="Q26" s="86">
        <v>0</v>
      </c>
      <c r="R26" s="86">
        <v>0</v>
      </c>
      <c r="S26" s="107">
        <v>2.9999999999999997E-4</v>
      </c>
      <c r="T26" s="107">
        <v>0</v>
      </c>
      <c r="U26" s="107">
        <v>0</v>
      </c>
    </row>
    <row r="27" spans="2:21" customFormat="1" ht="15.75">
      <c r="B27" s="58" t="s">
        <v>321</v>
      </c>
      <c r="C27" s="110">
        <v>1099969</v>
      </c>
      <c r="D27" s="110" t="s">
        <v>142</v>
      </c>
      <c r="E27" s="110"/>
      <c r="F27" s="110">
        <v>1303</v>
      </c>
      <c r="G27" s="110" t="s">
        <v>305</v>
      </c>
      <c r="H27" s="110">
        <v>0</v>
      </c>
      <c r="I27" s="110" t="s">
        <v>280</v>
      </c>
      <c r="J27" s="89"/>
      <c r="K27" s="110">
        <v>0</v>
      </c>
      <c r="L27" s="110" t="s">
        <v>165</v>
      </c>
      <c r="M27" s="107">
        <v>7.4999999999999997E-2</v>
      </c>
      <c r="N27" s="107">
        <v>0</v>
      </c>
      <c r="O27" s="86">
        <v>11519</v>
      </c>
      <c r="P27" s="86">
        <v>1E-4</v>
      </c>
      <c r="Q27" s="86">
        <v>0</v>
      </c>
      <c r="R27" s="86">
        <v>0</v>
      </c>
      <c r="S27" s="107">
        <v>2.0000000000000001E-4</v>
      </c>
      <c r="T27" s="107">
        <v>0</v>
      </c>
      <c r="U27" s="107">
        <v>0</v>
      </c>
    </row>
    <row r="28" spans="2:21" customFormat="1" ht="15.75">
      <c r="B28" s="57" t="s">
        <v>49</v>
      </c>
      <c r="C28" s="111"/>
      <c r="D28" s="111"/>
      <c r="E28" s="111"/>
      <c r="F28" s="111"/>
      <c r="G28" s="111"/>
      <c r="H28" s="111"/>
      <c r="I28" s="111"/>
      <c r="J28" s="88"/>
      <c r="K28" s="111">
        <v>2.21</v>
      </c>
      <c r="L28" s="111"/>
      <c r="M28" s="106"/>
      <c r="N28" s="106">
        <v>4.2999999999999997E-2</v>
      </c>
      <c r="O28" s="85">
        <v>23324221.579999998</v>
      </c>
      <c r="P28" s="85"/>
      <c r="Q28" s="85">
        <v>53.137999999999998</v>
      </c>
      <c r="R28" s="85">
        <v>22798.95</v>
      </c>
      <c r="S28" s="106"/>
      <c r="T28" s="106"/>
      <c r="U28" s="106">
        <v>4.1299999999999996E-2</v>
      </c>
    </row>
    <row r="29" spans="2:21" customFormat="1" ht="15.75">
      <c r="B29" s="58" t="s">
        <v>322</v>
      </c>
      <c r="C29" s="110">
        <v>1178235</v>
      </c>
      <c r="D29" s="110" t="s">
        <v>142</v>
      </c>
      <c r="E29" s="110"/>
      <c r="F29" s="110">
        <v>913</v>
      </c>
      <c r="G29" s="110" t="s">
        <v>323</v>
      </c>
      <c r="H29" s="110" t="s">
        <v>306</v>
      </c>
      <c r="I29" s="110" t="s">
        <v>301</v>
      </c>
      <c r="J29" s="89"/>
      <c r="K29" s="110">
        <v>3.54</v>
      </c>
      <c r="L29" s="110" t="s">
        <v>165</v>
      </c>
      <c r="M29" s="107">
        <v>1E-3</v>
      </c>
      <c r="N29" s="107">
        <v>3.8199999999999998E-2</v>
      </c>
      <c r="O29" s="86">
        <v>2923375</v>
      </c>
      <c r="P29" s="86">
        <v>91.08</v>
      </c>
      <c r="Q29" s="86">
        <v>0</v>
      </c>
      <c r="R29" s="86">
        <v>2662.61</v>
      </c>
      <c r="S29" s="107">
        <v>2.2000000000000001E-3</v>
      </c>
      <c r="T29" s="107">
        <v>5.21E-2</v>
      </c>
      <c r="U29" s="107">
        <v>4.7999999999999996E-3</v>
      </c>
    </row>
    <row r="30" spans="2:21" customFormat="1" ht="15.75">
      <c r="B30" s="58" t="s">
        <v>324</v>
      </c>
      <c r="C30" s="110">
        <v>1138114</v>
      </c>
      <c r="D30" s="110" t="s">
        <v>142</v>
      </c>
      <c r="E30" s="110"/>
      <c r="F30" s="110">
        <v>1328</v>
      </c>
      <c r="G30" s="110" t="s">
        <v>305</v>
      </c>
      <c r="H30" s="110" t="s">
        <v>306</v>
      </c>
      <c r="I30" s="110" t="s">
        <v>301</v>
      </c>
      <c r="J30" s="89"/>
      <c r="K30" s="110">
        <v>1.67</v>
      </c>
      <c r="L30" s="110" t="s">
        <v>165</v>
      </c>
      <c r="M30" s="107">
        <v>3.39E-2</v>
      </c>
      <c r="N30" s="107">
        <v>3.78E-2</v>
      </c>
      <c r="O30" s="86">
        <v>1557920</v>
      </c>
      <c r="P30" s="86">
        <v>101.86</v>
      </c>
      <c r="Q30" s="86">
        <v>0</v>
      </c>
      <c r="R30" s="86">
        <v>1586.9</v>
      </c>
      <c r="S30" s="107">
        <v>1.8E-3</v>
      </c>
      <c r="T30" s="107">
        <v>3.1E-2</v>
      </c>
      <c r="U30" s="107">
        <v>2.8999999999999998E-3</v>
      </c>
    </row>
    <row r="31" spans="2:21" customFormat="1" ht="15.75">
      <c r="B31" s="58" t="s">
        <v>325</v>
      </c>
      <c r="C31" s="110">
        <v>4160149</v>
      </c>
      <c r="D31" s="110" t="s">
        <v>142</v>
      </c>
      <c r="E31" s="110"/>
      <c r="F31" s="110">
        <v>416</v>
      </c>
      <c r="G31" s="110" t="s">
        <v>305</v>
      </c>
      <c r="H31" s="110" t="s">
        <v>306</v>
      </c>
      <c r="I31" s="110" t="s">
        <v>301</v>
      </c>
      <c r="J31" s="89"/>
      <c r="K31" s="110">
        <v>0.72</v>
      </c>
      <c r="L31" s="110" t="s">
        <v>165</v>
      </c>
      <c r="M31" s="107">
        <v>4.5999999999999999E-2</v>
      </c>
      <c r="N31" s="107">
        <v>4.1900000000000007E-2</v>
      </c>
      <c r="O31" s="86">
        <v>1304800</v>
      </c>
      <c r="P31" s="86">
        <v>101.52</v>
      </c>
      <c r="Q31" s="86">
        <v>0</v>
      </c>
      <c r="R31" s="86">
        <v>1324.63</v>
      </c>
      <c r="S31" s="107">
        <v>1.2699999999999999E-2</v>
      </c>
      <c r="T31" s="107">
        <v>2.5899999999999999E-2</v>
      </c>
      <c r="U31" s="107">
        <v>2.3999999999999998E-3</v>
      </c>
    </row>
    <row r="32" spans="2:21" customFormat="1" ht="15.75">
      <c r="B32" s="58" t="s">
        <v>326</v>
      </c>
      <c r="C32" s="110">
        <v>3230240</v>
      </c>
      <c r="D32" s="110" t="s">
        <v>142</v>
      </c>
      <c r="E32" s="110"/>
      <c r="F32" s="110">
        <v>323</v>
      </c>
      <c r="G32" s="110" t="s">
        <v>305</v>
      </c>
      <c r="H32" s="110" t="s">
        <v>306</v>
      </c>
      <c r="I32" s="110" t="s">
        <v>301</v>
      </c>
      <c r="J32" s="89"/>
      <c r="K32" s="110">
        <v>1.89</v>
      </c>
      <c r="L32" s="110" t="s">
        <v>165</v>
      </c>
      <c r="M32" s="107">
        <v>2.3E-2</v>
      </c>
      <c r="N32" s="107">
        <v>4.0199999999999993E-2</v>
      </c>
      <c r="O32" s="86">
        <v>1738440.81</v>
      </c>
      <c r="P32" s="86">
        <v>100</v>
      </c>
      <c r="Q32" s="86">
        <v>0</v>
      </c>
      <c r="R32" s="86">
        <v>1738.44</v>
      </c>
      <c r="S32" s="107">
        <v>1.8E-3</v>
      </c>
      <c r="T32" s="107">
        <v>3.4000000000000002E-2</v>
      </c>
      <c r="U32" s="107">
        <v>3.2000000000000002E-3</v>
      </c>
    </row>
    <row r="33" spans="2:21" customFormat="1" ht="15.75">
      <c r="B33" s="58" t="s">
        <v>327</v>
      </c>
      <c r="C33" s="110">
        <v>1137033</v>
      </c>
      <c r="D33" s="110" t="s">
        <v>142</v>
      </c>
      <c r="E33" s="110"/>
      <c r="F33" s="110">
        <v>1597</v>
      </c>
      <c r="G33" s="110" t="s">
        <v>314</v>
      </c>
      <c r="H33" s="110" t="s">
        <v>328</v>
      </c>
      <c r="I33" s="110" t="s">
        <v>161</v>
      </c>
      <c r="J33" s="89"/>
      <c r="K33" s="110">
        <v>0.49</v>
      </c>
      <c r="L33" s="110" t="s">
        <v>165</v>
      </c>
      <c r="M33" s="107">
        <v>3.39E-2</v>
      </c>
      <c r="N33" s="107">
        <v>3.2099999999999997E-2</v>
      </c>
      <c r="O33" s="86">
        <v>1910000</v>
      </c>
      <c r="P33" s="86">
        <v>101.8</v>
      </c>
      <c r="Q33" s="86">
        <v>0</v>
      </c>
      <c r="R33" s="86">
        <v>1944.38</v>
      </c>
      <c r="S33" s="107">
        <v>2.7000000000000001E-3</v>
      </c>
      <c r="T33" s="107">
        <v>3.7999999999999999E-2</v>
      </c>
      <c r="U33" s="107">
        <v>3.4999999999999996E-3</v>
      </c>
    </row>
    <row r="34" spans="2:21" customFormat="1" ht="15.75">
      <c r="B34" s="58" t="s">
        <v>329</v>
      </c>
      <c r="C34" s="110">
        <v>1135920</v>
      </c>
      <c r="D34" s="110" t="s">
        <v>142</v>
      </c>
      <c r="E34" s="110"/>
      <c r="F34" s="110">
        <v>1431</v>
      </c>
      <c r="G34" s="110" t="s">
        <v>314</v>
      </c>
      <c r="H34" s="110" t="s">
        <v>328</v>
      </c>
      <c r="I34" s="110" t="s">
        <v>161</v>
      </c>
      <c r="J34" s="89"/>
      <c r="K34" s="110">
        <v>1.69</v>
      </c>
      <c r="L34" s="110" t="s">
        <v>165</v>
      </c>
      <c r="M34" s="107">
        <v>4.0999999999999995E-2</v>
      </c>
      <c r="N34" s="107">
        <v>3.7200000000000004E-2</v>
      </c>
      <c r="O34" s="86">
        <v>1903200</v>
      </c>
      <c r="P34" s="86">
        <v>101.74</v>
      </c>
      <c r="Q34" s="86">
        <v>0</v>
      </c>
      <c r="R34" s="86">
        <v>1936.32</v>
      </c>
      <c r="S34" s="107">
        <v>6.3E-3</v>
      </c>
      <c r="T34" s="107">
        <v>3.7900000000000003E-2</v>
      </c>
      <c r="U34" s="107">
        <v>3.4999999999999996E-3</v>
      </c>
    </row>
    <row r="35" spans="2:21" customFormat="1" ht="15.75">
      <c r="B35" s="58" t="s">
        <v>330</v>
      </c>
      <c r="C35" s="110">
        <v>1133529</v>
      </c>
      <c r="D35" s="110" t="s">
        <v>142</v>
      </c>
      <c r="E35" s="110"/>
      <c r="F35" s="110">
        <v>1527</v>
      </c>
      <c r="G35" s="110" t="s">
        <v>314</v>
      </c>
      <c r="H35" s="110" t="s">
        <v>312</v>
      </c>
      <c r="I35" s="110" t="s">
        <v>301</v>
      </c>
      <c r="J35" s="89"/>
      <c r="K35" s="110">
        <v>1.3</v>
      </c>
      <c r="L35" s="110" t="s">
        <v>165</v>
      </c>
      <c r="M35" s="107">
        <v>3.85E-2</v>
      </c>
      <c r="N35" s="107">
        <v>3.6499999999999998E-2</v>
      </c>
      <c r="O35" s="86">
        <v>1896200</v>
      </c>
      <c r="P35" s="86">
        <v>100.95</v>
      </c>
      <c r="Q35" s="86">
        <v>0</v>
      </c>
      <c r="R35" s="86">
        <v>1914.21</v>
      </c>
      <c r="S35" s="107">
        <v>4.7999999999999996E-3</v>
      </c>
      <c r="T35" s="107">
        <v>3.7400000000000003E-2</v>
      </c>
      <c r="U35" s="107">
        <v>3.4999999999999996E-3</v>
      </c>
    </row>
    <row r="36" spans="2:21" customFormat="1" ht="15.75">
      <c r="B36" s="58" t="s">
        <v>331</v>
      </c>
      <c r="C36" s="110">
        <v>7390149</v>
      </c>
      <c r="D36" s="110" t="s">
        <v>142</v>
      </c>
      <c r="E36" s="110"/>
      <c r="F36" s="110">
        <v>739</v>
      </c>
      <c r="G36" s="110" t="s">
        <v>332</v>
      </c>
      <c r="H36" s="110" t="s">
        <v>318</v>
      </c>
      <c r="I36" s="110" t="s">
        <v>301</v>
      </c>
      <c r="J36" s="89"/>
      <c r="K36" s="110">
        <v>2.13</v>
      </c>
      <c r="L36" s="110" t="s">
        <v>165</v>
      </c>
      <c r="M36" s="107">
        <v>3.7499999999999999E-2</v>
      </c>
      <c r="N36" s="107">
        <v>3.8699999999999998E-2</v>
      </c>
      <c r="O36" s="86">
        <v>613333.98</v>
      </c>
      <c r="P36" s="86">
        <v>101.38</v>
      </c>
      <c r="Q36" s="86">
        <v>0</v>
      </c>
      <c r="R36" s="86">
        <v>621.79999999999995</v>
      </c>
      <c r="S36" s="107">
        <v>2.3E-3</v>
      </c>
      <c r="T36" s="107">
        <v>1.2199999999999999E-2</v>
      </c>
      <c r="U36" s="107">
        <v>1.1000000000000001E-3</v>
      </c>
    </row>
    <row r="37" spans="2:21" customFormat="1" ht="15.75">
      <c r="B37" s="58" t="s">
        <v>333</v>
      </c>
      <c r="C37" s="110">
        <v>1160878</v>
      </c>
      <c r="D37" s="110" t="s">
        <v>142</v>
      </c>
      <c r="E37" s="110"/>
      <c r="F37" s="110">
        <v>1172</v>
      </c>
      <c r="G37" s="110" t="s">
        <v>334</v>
      </c>
      <c r="H37" s="110" t="s">
        <v>318</v>
      </c>
      <c r="I37" s="110" t="s">
        <v>301</v>
      </c>
      <c r="J37" s="89"/>
      <c r="K37" s="110">
        <v>4.12</v>
      </c>
      <c r="L37" s="110" t="s">
        <v>165</v>
      </c>
      <c r="M37" s="107">
        <v>3.2500000000000001E-2</v>
      </c>
      <c r="N37" s="107">
        <v>5.7099999999999998E-2</v>
      </c>
      <c r="O37" s="86">
        <v>3270000</v>
      </c>
      <c r="P37" s="86">
        <v>90.77</v>
      </c>
      <c r="Q37" s="86">
        <v>53.137999999999998</v>
      </c>
      <c r="R37" s="86">
        <v>3021.32</v>
      </c>
      <c r="S37" s="107">
        <v>9.4999999999999998E-3</v>
      </c>
      <c r="T37" s="107">
        <v>5.91E-2</v>
      </c>
      <c r="U37" s="107">
        <v>5.5000000000000005E-3</v>
      </c>
    </row>
    <row r="38" spans="2:21">
      <c r="B38" s="58" t="s">
        <v>335</v>
      </c>
      <c r="C38" s="110">
        <v>1157783</v>
      </c>
      <c r="D38" s="110" t="s">
        <v>142</v>
      </c>
      <c r="E38" s="110"/>
      <c r="F38" s="110">
        <v>1448</v>
      </c>
      <c r="G38" s="110" t="s">
        <v>336</v>
      </c>
      <c r="H38" s="110" t="s">
        <v>337</v>
      </c>
      <c r="I38" s="110" t="s">
        <v>301</v>
      </c>
      <c r="J38" s="89"/>
      <c r="K38" s="110">
        <v>1.54</v>
      </c>
      <c r="L38" s="110" t="s">
        <v>165</v>
      </c>
      <c r="M38" s="107">
        <v>3.4200000000000001E-2</v>
      </c>
      <c r="N38" s="107">
        <v>4.5199999999999997E-2</v>
      </c>
      <c r="O38" s="86">
        <v>2596800</v>
      </c>
      <c r="P38" s="86">
        <v>99</v>
      </c>
      <c r="Q38" s="86">
        <v>0</v>
      </c>
      <c r="R38" s="86">
        <v>2570.83</v>
      </c>
      <c r="S38" s="107">
        <v>8.6999999999999994E-3</v>
      </c>
      <c r="T38" s="107">
        <v>5.0300000000000004E-2</v>
      </c>
      <c r="U38" s="107">
        <v>4.6999999999999993E-3</v>
      </c>
    </row>
    <row r="39" spans="2:21">
      <c r="B39" s="58" t="s">
        <v>338</v>
      </c>
      <c r="C39" s="110">
        <v>1139476</v>
      </c>
      <c r="D39" s="110" t="s">
        <v>142</v>
      </c>
      <c r="E39" s="110"/>
      <c r="F39" s="110">
        <v>1515</v>
      </c>
      <c r="G39" s="110" t="s">
        <v>305</v>
      </c>
      <c r="H39" s="110" t="s">
        <v>339</v>
      </c>
      <c r="I39" s="110" t="s">
        <v>161</v>
      </c>
      <c r="J39" s="89"/>
      <c r="K39" s="110">
        <v>0.83</v>
      </c>
      <c r="L39" s="110" t="s">
        <v>165</v>
      </c>
      <c r="M39" s="107">
        <v>3.85E-2</v>
      </c>
      <c r="N39" s="107">
        <v>3.8900000000000004E-2</v>
      </c>
      <c r="O39" s="86">
        <v>1580910</v>
      </c>
      <c r="P39" s="86">
        <v>100.98</v>
      </c>
      <c r="Q39" s="86">
        <v>0</v>
      </c>
      <c r="R39" s="86">
        <v>1596.4</v>
      </c>
      <c r="S39" s="107">
        <v>1.43E-2</v>
      </c>
      <c r="T39" s="107">
        <v>3.1200000000000002E-2</v>
      </c>
      <c r="U39" s="107">
        <v>2.8999999999999998E-3</v>
      </c>
    </row>
    <row r="40" spans="2:21">
      <c r="B40" s="58" t="s">
        <v>340</v>
      </c>
      <c r="C40" s="110">
        <v>6990212</v>
      </c>
      <c r="D40" s="110" t="s">
        <v>142</v>
      </c>
      <c r="E40" s="110"/>
      <c r="F40" s="110">
        <v>699</v>
      </c>
      <c r="G40" s="110" t="s">
        <v>305</v>
      </c>
      <c r="H40" s="110" t="s">
        <v>339</v>
      </c>
      <c r="I40" s="110" t="s">
        <v>161</v>
      </c>
      <c r="J40" s="89"/>
      <c r="K40" s="110">
        <v>4.3600000000000003</v>
      </c>
      <c r="L40" s="110" t="s">
        <v>165</v>
      </c>
      <c r="M40" s="107">
        <v>3.95E-2</v>
      </c>
      <c r="N40" s="107">
        <v>6.0400000000000002E-2</v>
      </c>
      <c r="O40" s="86">
        <v>2029241.79</v>
      </c>
      <c r="P40" s="86">
        <v>92.7</v>
      </c>
      <c r="Q40" s="86">
        <v>0</v>
      </c>
      <c r="R40" s="86">
        <v>1881.11</v>
      </c>
      <c r="S40" s="107">
        <v>1.2999999999999999E-3</v>
      </c>
      <c r="T40" s="107">
        <v>3.6799999999999999E-2</v>
      </c>
      <c r="U40" s="107">
        <v>3.4000000000000002E-3</v>
      </c>
    </row>
    <row r="41" spans="2:21">
      <c r="B41" s="57" t="s">
        <v>50</v>
      </c>
      <c r="C41" s="111"/>
      <c r="D41" s="111"/>
      <c r="E41" s="111"/>
      <c r="F41" s="111"/>
      <c r="G41" s="111"/>
      <c r="H41" s="111"/>
      <c r="I41" s="111"/>
      <c r="J41" s="88"/>
      <c r="K41" s="111">
        <v>1.81</v>
      </c>
      <c r="L41" s="111"/>
      <c r="M41" s="106"/>
      <c r="N41" s="106">
        <v>6.7900000000000002E-2</v>
      </c>
      <c r="O41" s="85">
        <v>4202360.08</v>
      </c>
      <c r="P41" s="85"/>
      <c r="Q41" s="85"/>
      <c r="R41" s="85">
        <v>3946.09</v>
      </c>
      <c r="S41" s="106"/>
      <c r="T41" s="106"/>
      <c r="U41" s="106">
        <v>7.1999999999999998E-3</v>
      </c>
    </row>
    <row r="42" spans="2:21">
      <c r="B42" s="58" t="s">
        <v>268</v>
      </c>
      <c r="C42" s="110"/>
      <c r="D42" s="110"/>
      <c r="E42" s="110"/>
      <c r="F42" s="110"/>
      <c r="G42" s="110"/>
      <c r="H42" s="110"/>
      <c r="I42" s="110"/>
      <c r="J42" s="89"/>
      <c r="K42" s="110"/>
      <c r="L42" s="110"/>
      <c r="M42" s="107"/>
      <c r="N42" s="107"/>
      <c r="O42" s="86"/>
      <c r="P42" s="86"/>
      <c r="Q42" s="86">
        <v>0</v>
      </c>
      <c r="R42" s="86"/>
      <c r="S42" s="107"/>
      <c r="T42" s="107">
        <v>0</v>
      </c>
      <c r="U42" s="107"/>
    </row>
    <row r="43" spans="2:21">
      <c r="B43" s="58" t="s">
        <v>341</v>
      </c>
      <c r="C43" s="110">
        <v>1140417</v>
      </c>
      <c r="D43" s="110" t="s">
        <v>142</v>
      </c>
      <c r="E43" s="110"/>
      <c r="F43" s="110">
        <v>1390</v>
      </c>
      <c r="G43" s="110" t="s">
        <v>342</v>
      </c>
      <c r="H43" s="110" t="s">
        <v>318</v>
      </c>
      <c r="I43" s="110" t="s">
        <v>301</v>
      </c>
      <c r="J43" s="89"/>
      <c r="K43" s="110">
        <v>1.63</v>
      </c>
      <c r="L43" s="110" t="s">
        <v>165</v>
      </c>
      <c r="M43" s="107">
        <v>3.9E-2</v>
      </c>
      <c r="N43" s="107">
        <v>7.0000000000000007E-2</v>
      </c>
      <c r="O43" s="86">
        <v>2480000</v>
      </c>
      <c r="P43" s="86">
        <v>93.66</v>
      </c>
      <c r="Q43" s="86">
        <v>0</v>
      </c>
      <c r="R43" s="86">
        <v>2322.77</v>
      </c>
      <c r="S43" s="107">
        <v>1.5700000000000002E-2</v>
      </c>
      <c r="T43" s="107">
        <v>4.5400000000000003E-2</v>
      </c>
      <c r="U43" s="107">
        <v>4.1999999999999997E-3</v>
      </c>
    </row>
    <row r="44" spans="2:21">
      <c r="B44" s="58" t="s">
        <v>343</v>
      </c>
      <c r="C44" s="110">
        <v>6270193</v>
      </c>
      <c r="D44" s="110" t="s">
        <v>142</v>
      </c>
      <c r="E44" s="110"/>
      <c r="F44" s="110">
        <v>627</v>
      </c>
      <c r="G44" s="110" t="s">
        <v>175</v>
      </c>
      <c r="H44" s="110" t="s">
        <v>344</v>
      </c>
      <c r="I44" s="110" t="s">
        <v>161</v>
      </c>
      <c r="J44" s="89"/>
      <c r="K44" s="110">
        <v>2.0699999999999998</v>
      </c>
      <c r="L44" s="110" t="s">
        <v>165</v>
      </c>
      <c r="M44" s="107">
        <v>3.85E-2</v>
      </c>
      <c r="N44" s="107">
        <v>6.5000000000000002E-2</v>
      </c>
      <c r="O44" s="86">
        <v>1722360.08</v>
      </c>
      <c r="P44" s="86">
        <v>94.25</v>
      </c>
      <c r="Q44" s="86">
        <v>0</v>
      </c>
      <c r="R44" s="86">
        <v>1623.32</v>
      </c>
      <c r="S44" s="107">
        <v>6.3E-3</v>
      </c>
      <c r="T44" s="107">
        <v>3.1800000000000002E-2</v>
      </c>
      <c r="U44" s="107">
        <v>2.8999999999999998E-3</v>
      </c>
    </row>
    <row r="45" spans="2:21">
      <c r="B45" s="57" t="s">
        <v>33</v>
      </c>
      <c r="C45" s="111"/>
      <c r="D45" s="111"/>
      <c r="E45" s="111"/>
      <c r="F45" s="111"/>
      <c r="G45" s="111"/>
      <c r="H45" s="111"/>
      <c r="I45" s="111"/>
      <c r="J45" s="88"/>
      <c r="K45" s="111"/>
      <c r="L45" s="111"/>
      <c r="M45" s="106"/>
      <c r="N45" s="106"/>
      <c r="O45" s="85"/>
      <c r="P45" s="85"/>
      <c r="Q45" s="85"/>
      <c r="R45" s="85"/>
      <c r="S45" s="106"/>
      <c r="T45" s="106"/>
      <c r="U45" s="106"/>
    </row>
    <row r="46" spans="2:21">
      <c r="B46" s="58" t="s">
        <v>268</v>
      </c>
      <c r="C46" s="110"/>
      <c r="D46" s="110"/>
      <c r="E46" s="110"/>
      <c r="F46" s="110"/>
      <c r="G46" s="110"/>
      <c r="H46" s="110"/>
      <c r="I46" s="110"/>
      <c r="J46" s="89"/>
      <c r="K46" s="110"/>
      <c r="L46" s="110"/>
      <c r="M46" s="107"/>
      <c r="N46" s="107"/>
      <c r="O46" s="86"/>
      <c r="P46" s="86"/>
      <c r="Q46" s="86">
        <v>0</v>
      </c>
      <c r="R46" s="86"/>
      <c r="S46" s="107"/>
      <c r="T46" s="107">
        <v>0</v>
      </c>
      <c r="U46" s="107"/>
    </row>
    <row r="47" spans="2:21">
      <c r="B47" s="57" t="s">
        <v>231</v>
      </c>
      <c r="C47" s="111"/>
      <c r="D47" s="111"/>
      <c r="E47" s="111"/>
      <c r="F47" s="111"/>
      <c r="G47" s="111"/>
      <c r="H47" s="111"/>
      <c r="I47" s="111"/>
      <c r="J47" s="88"/>
      <c r="K47" s="111"/>
      <c r="L47" s="111"/>
      <c r="M47" s="106"/>
      <c r="N47" s="106"/>
      <c r="O47" s="85"/>
      <c r="P47" s="85"/>
      <c r="Q47" s="85"/>
      <c r="R47" s="85"/>
      <c r="S47" s="106"/>
      <c r="T47" s="106"/>
      <c r="U47" s="106"/>
    </row>
    <row r="48" spans="2:21">
      <c r="B48" s="57" t="s">
        <v>79</v>
      </c>
      <c r="C48" s="111"/>
      <c r="D48" s="111"/>
      <c r="E48" s="111"/>
      <c r="F48" s="111"/>
      <c r="G48" s="111"/>
      <c r="H48" s="111"/>
      <c r="I48" s="111"/>
      <c r="J48" s="88"/>
      <c r="K48" s="111"/>
      <c r="L48" s="111"/>
      <c r="M48" s="106"/>
      <c r="N48" s="106"/>
      <c r="O48" s="85"/>
      <c r="P48" s="85"/>
      <c r="Q48" s="85"/>
      <c r="R48" s="85"/>
      <c r="S48" s="106"/>
      <c r="T48" s="106"/>
      <c r="U48" s="106"/>
    </row>
    <row r="49" spans="2:21">
      <c r="B49" s="58" t="s">
        <v>268</v>
      </c>
      <c r="C49" s="110"/>
      <c r="D49" s="110"/>
      <c r="E49" s="110"/>
      <c r="F49" s="110"/>
      <c r="G49" s="110"/>
      <c r="H49" s="110"/>
      <c r="I49" s="110"/>
      <c r="J49" s="89"/>
      <c r="K49" s="110"/>
      <c r="L49" s="110"/>
      <c r="M49" s="107"/>
      <c r="N49" s="107"/>
      <c r="O49" s="86"/>
      <c r="P49" s="86"/>
      <c r="Q49" s="86">
        <v>0</v>
      </c>
      <c r="R49" s="86"/>
      <c r="S49" s="107"/>
      <c r="T49" s="107">
        <v>0</v>
      </c>
      <c r="U49" s="107"/>
    </row>
    <row r="50" spans="2:21">
      <c r="B50" s="57" t="s">
        <v>78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113" t="s">
        <v>268</v>
      </c>
      <c r="C51" s="110"/>
      <c r="D51" s="110"/>
      <c r="E51" s="110"/>
      <c r="F51" s="110"/>
      <c r="G51" s="110"/>
      <c r="H51" s="110"/>
      <c r="I51" s="110"/>
      <c r="J51" s="89"/>
      <c r="K51" s="110"/>
      <c r="L51" s="110"/>
      <c r="M51" s="107"/>
      <c r="N51" s="107"/>
      <c r="O51" s="86"/>
      <c r="P51" s="86"/>
      <c r="Q51" s="86">
        <v>0</v>
      </c>
      <c r="R51" s="86"/>
      <c r="S51" s="107"/>
      <c r="T51" s="107">
        <v>0</v>
      </c>
      <c r="U51" s="107"/>
    </row>
    <row r="52" spans="2:21">
      <c r="B52" s="6" t="s">
        <v>249</v>
      </c>
      <c r="C52" s="1"/>
      <c r="D52" s="1"/>
      <c r="E52" s="1"/>
      <c r="F52" s="1"/>
    </row>
    <row r="53" spans="2:21">
      <c r="B53" s="6" t="s">
        <v>133</v>
      </c>
      <c r="C53" s="1"/>
      <c r="D53" s="1"/>
      <c r="E53" s="1"/>
      <c r="F53" s="1"/>
    </row>
    <row r="54" spans="2:21">
      <c r="B54" s="6" t="s">
        <v>245</v>
      </c>
      <c r="C54" s="1"/>
      <c r="D54" s="1"/>
      <c r="E54" s="1"/>
      <c r="F54" s="1"/>
    </row>
    <row r="55" spans="2:21">
      <c r="B55" s="6" t="s">
        <v>246</v>
      </c>
      <c r="C55" s="1"/>
      <c r="D55" s="1"/>
      <c r="E55" s="1"/>
      <c r="F55" s="1"/>
    </row>
    <row r="56" spans="2:21">
      <c r="B56" s="6" t="s">
        <v>247</v>
      </c>
      <c r="C56" s="1"/>
      <c r="D56" s="1"/>
      <c r="E56" s="1"/>
      <c r="F56" s="1"/>
    </row>
    <row r="57" spans="2:21">
      <c r="B57" s="129" t="s">
        <v>256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6 I58:I828" xr:uid="{00000000-0002-0000-0400-000001000000}">
      <formula1>$BM$7:$BM$10</formula1>
    </dataValidation>
    <dataValidation type="list" allowBlank="1" showInputMessage="1" showErrorMessage="1" sqref="E38:E56 E58:E822" xr:uid="{00000000-0002-0000-0400-000002000000}">
      <formula1>$BI$7:$BI$24</formula1>
    </dataValidation>
    <dataValidation type="list" allowBlank="1" showInputMessage="1" showErrorMessage="1" sqref="L38:L56 L58:L828" xr:uid="{00000000-0002-0000-0400-000003000000}">
      <formula1>$BN$7:$BN$20</formula1>
    </dataValidation>
    <dataValidation type="list" allowBlank="1" showInputMessage="1" showErrorMessage="1" sqref="G38:G56 G58:G555" xr:uid="{00000000-0002-0000-0400-000004000000}">
      <formula1>$BK$7:$BK$29</formula1>
    </dataValidation>
    <dataValidation allowBlank="1" showInputMessage="1" showErrorMessage="1" sqref="B54 B56" xr:uid="{15B99421-306E-4110-BC82-CC4B7F933D13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6.42578125" style="1" bestFit="1" customWidth="1"/>
    <col min="10" max="10" width="13.42578125" style="1" bestFit="1" customWidth="1"/>
    <col min="11" max="11" width="8.7109375" style="1" bestFit="1" customWidth="1"/>
    <col min="12" max="12" width="14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277</v>
      </c>
    </row>
    <row r="2" spans="2:62">
      <c r="B2" s="79" t="s">
        <v>278</v>
      </c>
    </row>
    <row r="3" spans="2:62">
      <c r="B3" s="79" t="s">
        <v>647</v>
      </c>
    </row>
    <row r="4" spans="2:62">
      <c r="B4" s="79" t="s">
        <v>648</v>
      </c>
    </row>
    <row r="6" spans="2:62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BJ6" s="3"/>
    </row>
    <row r="7" spans="2:62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4847104.28</v>
      </c>
      <c r="J11" s="81"/>
      <c r="K11" s="81">
        <v>67.221000000000004</v>
      </c>
      <c r="L11" s="81">
        <v>163944.12</v>
      </c>
      <c r="M11" s="105"/>
      <c r="N11" s="105"/>
      <c r="O11" s="105">
        <v>0.29730000000000001</v>
      </c>
      <c r="BF11" s="1"/>
      <c r="BG11" s="3"/>
      <c r="BH11" s="1"/>
      <c r="BJ11" s="1"/>
    </row>
    <row r="12" spans="2:62" customFormat="1" ht="15.75">
      <c r="B12" s="57" t="s">
        <v>232</v>
      </c>
      <c r="C12" s="111"/>
      <c r="D12" s="111"/>
      <c r="E12" s="111"/>
      <c r="F12" s="111"/>
      <c r="G12" s="111"/>
      <c r="H12" s="111"/>
      <c r="I12" s="85">
        <v>4043300.27</v>
      </c>
      <c r="J12" s="85"/>
      <c r="K12" s="85">
        <v>24.617000000000001</v>
      </c>
      <c r="L12" s="85">
        <v>43655.39</v>
      </c>
      <c r="M12" s="106"/>
      <c r="N12" s="106"/>
      <c r="O12" s="106">
        <v>7.9199999999999993E-2</v>
      </c>
    </row>
    <row r="13" spans="2:62" customFormat="1" ht="15.75">
      <c r="B13" s="57" t="s">
        <v>27</v>
      </c>
      <c r="C13" s="111"/>
      <c r="D13" s="111"/>
      <c r="E13" s="111"/>
      <c r="F13" s="111"/>
      <c r="G13" s="111"/>
      <c r="H13" s="111"/>
      <c r="I13" s="85">
        <v>613389.88</v>
      </c>
      <c r="J13" s="85"/>
      <c r="K13" s="85">
        <v>24.617000000000001</v>
      </c>
      <c r="L13" s="85">
        <v>23059.32</v>
      </c>
      <c r="M13" s="106"/>
      <c r="N13" s="106"/>
      <c r="O13" s="106">
        <v>4.1799999999999997E-2</v>
      </c>
    </row>
    <row r="14" spans="2:62" customFormat="1" ht="15.75">
      <c r="B14" s="58" t="s">
        <v>345</v>
      </c>
      <c r="C14" s="110">
        <v>1081124</v>
      </c>
      <c r="D14" s="110" t="s">
        <v>142</v>
      </c>
      <c r="E14" s="110"/>
      <c r="F14" s="110">
        <v>1040</v>
      </c>
      <c r="G14" s="110" t="s">
        <v>346</v>
      </c>
      <c r="H14" s="110" t="s">
        <v>165</v>
      </c>
      <c r="I14" s="86">
        <v>5905.88</v>
      </c>
      <c r="J14" s="86">
        <v>67700</v>
      </c>
      <c r="K14" s="86">
        <v>0</v>
      </c>
      <c r="L14" s="86">
        <v>3998.28</v>
      </c>
      <c r="M14" s="107">
        <v>1E-4</v>
      </c>
      <c r="N14" s="107">
        <v>2.4399999999999998E-2</v>
      </c>
      <c r="O14" s="107">
        <v>7.3000000000000001E-3</v>
      </c>
    </row>
    <row r="15" spans="2:62" customFormat="1" ht="15.75">
      <c r="B15" s="58" t="s">
        <v>347</v>
      </c>
      <c r="C15" s="110">
        <v>691212</v>
      </c>
      <c r="D15" s="110" t="s">
        <v>142</v>
      </c>
      <c r="E15" s="110"/>
      <c r="F15" s="110">
        <v>691</v>
      </c>
      <c r="G15" s="110" t="s">
        <v>299</v>
      </c>
      <c r="H15" s="110" t="s">
        <v>165</v>
      </c>
      <c r="I15" s="86">
        <v>229266</v>
      </c>
      <c r="J15" s="86">
        <v>1806</v>
      </c>
      <c r="K15" s="86">
        <v>0</v>
      </c>
      <c r="L15" s="86">
        <v>4140.55</v>
      </c>
      <c r="M15" s="107">
        <v>2.0000000000000001E-4</v>
      </c>
      <c r="N15" s="107">
        <v>2.53E-2</v>
      </c>
      <c r="O15" s="107">
        <v>7.4999999999999997E-3</v>
      </c>
    </row>
    <row r="16" spans="2:62" customFormat="1" ht="15.75">
      <c r="B16" s="58" t="s">
        <v>348</v>
      </c>
      <c r="C16" s="110">
        <v>604611</v>
      </c>
      <c r="D16" s="110" t="s">
        <v>142</v>
      </c>
      <c r="E16" s="110"/>
      <c r="F16" s="110">
        <v>604</v>
      </c>
      <c r="G16" s="110" t="s">
        <v>299</v>
      </c>
      <c r="H16" s="110" t="s">
        <v>165</v>
      </c>
      <c r="I16" s="86">
        <v>93815</v>
      </c>
      <c r="J16" s="86">
        <v>3062</v>
      </c>
      <c r="K16" s="86">
        <v>0</v>
      </c>
      <c r="L16" s="86">
        <v>2872.62</v>
      </c>
      <c r="M16" s="107">
        <v>1E-4</v>
      </c>
      <c r="N16" s="107">
        <v>1.7500000000000002E-2</v>
      </c>
      <c r="O16" s="107">
        <v>5.1999999999999998E-3</v>
      </c>
    </row>
    <row r="17" spans="2:15" customFormat="1" ht="15.75">
      <c r="B17" s="58" t="s">
        <v>349</v>
      </c>
      <c r="C17" s="110">
        <v>695437</v>
      </c>
      <c r="D17" s="110" t="s">
        <v>142</v>
      </c>
      <c r="E17" s="110"/>
      <c r="F17" s="110">
        <v>695</v>
      </c>
      <c r="G17" s="110" t="s">
        <v>299</v>
      </c>
      <c r="H17" s="110" t="s">
        <v>165</v>
      </c>
      <c r="I17" s="86">
        <v>12038</v>
      </c>
      <c r="J17" s="86">
        <v>12550</v>
      </c>
      <c r="K17" s="86">
        <v>0</v>
      </c>
      <c r="L17" s="86">
        <v>1510.77</v>
      </c>
      <c r="M17" s="107">
        <v>0</v>
      </c>
      <c r="N17" s="107">
        <v>9.1999999999999998E-3</v>
      </c>
      <c r="O17" s="107">
        <v>2.7000000000000001E-3</v>
      </c>
    </row>
    <row r="18" spans="2:15" customFormat="1" ht="15.75">
      <c r="B18" s="58" t="s">
        <v>350</v>
      </c>
      <c r="C18" s="110">
        <v>662577</v>
      </c>
      <c r="D18" s="110" t="s">
        <v>142</v>
      </c>
      <c r="E18" s="110"/>
      <c r="F18" s="110">
        <v>662</v>
      </c>
      <c r="G18" s="110" t="s">
        <v>299</v>
      </c>
      <c r="H18" s="110" t="s">
        <v>165</v>
      </c>
      <c r="I18" s="86">
        <v>163081</v>
      </c>
      <c r="J18" s="86">
        <v>3025</v>
      </c>
      <c r="K18" s="86">
        <v>0</v>
      </c>
      <c r="L18" s="86">
        <v>4933.2</v>
      </c>
      <c r="M18" s="107">
        <v>1E-4</v>
      </c>
      <c r="N18" s="107">
        <v>3.0099999999999998E-2</v>
      </c>
      <c r="O18" s="107">
        <v>8.8999999999999999E-3</v>
      </c>
    </row>
    <row r="19" spans="2:15" customFormat="1" ht="15.75">
      <c r="B19" s="58" t="s">
        <v>351</v>
      </c>
      <c r="C19" s="110">
        <v>576017</v>
      </c>
      <c r="D19" s="110" t="s">
        <v>142</v>
      </c>
      <c r="E19" s="110"/>
      <c r="F19" s="110">
        <v>576</v>
      </c>
      <c r="G19" s="110" t="s">
        <v>332</v>
      </c>
      <c r="H19" s="110" t="s">
        <v>165</v>
      </c>
      <c r="I19" s="86">
        <v>678</v>
      </c>
      <c r="J19" s="86">
        <v>138200</v>
      </c>
      <c r="K19" s="86">
        <v>24.617000000000001</v>
      </c>
      <c r="L19" s="86">
        <v>961.61</v>
      </c>
      <c r="M19" s="107">
        <v>1E-4</v>
      </c>
      <c r="N19" s="107">
        <v>5.8999999999999999E-3</v>
      </c>
      <c r="O19" s="107">
        <v>1.7000000000000001E-3</v>
      </c>
    </row>
    <row r="20" spans="2:15" customFormat="1" ht="15.75">
      <c r="B20" s="58" t="s">
        <v>352</v>
      </c>
      <c r="C20" s="110">
        <v>281014</v>
      </c>
      <c r="D20" s="110" t="s">
        <v>142</v>
      </c>
      <c r="E20" s="110"/>
      <c r="F20" s="110">
        <v>281</v>
      </c>
      <c r="G20" s="110" t="s">
        <v>311</v>
      </c>
      <c r="H20" s="110" t="s">
        <v>165</v>
      </c>
      <c r="I20" s="86">
        <v>52026</v>
      </c>
      <c r="J20" s="86">
        <v>2880</v>
      </c>
      <c r="K20" s="86">
        <v>0</v>
      </c>
      <c r="L20" s="86">
        <v>1498.35</v>
      </c>
      <c r="M20" s="107">
        <v>0</v>
      </c>
      <c r="N20" s="107">
        <v>9.1000000000000004E-3</v>
      </c>
      <c r="O20" s="107">
        <v>2.7000000000000001E-3</v>
      </c>
    </row>
    <row r="21" spans="2:15" customFormat="1" ht="15.75">
      <c r="B21" s="58" t="s">
        <v>353</v>
      </c>
      <c r="C21" s="110">
        <v>323014</v>
      </c>
      <c r="D21" s="110" t="s">
        <v>142</v>
      </c>
      <c r="E21" s="110"/>
      <c r="F21" s="110">
        <v>323</v>
      </c>
      <c r="G21" s="110" t="s">
        <v>305</v>
      </c>
      <c r="H21" s="110" t="s">
        <v>165</v>
      </c>
      <c r="I21" s="86">
        <v>3870</v>
      </c>
      <c r="J21" s="86">
        <v>24000</v>
      </c>
      <c r="K21" s="86">
        <v>0</v>
      </c>
      <c r="L21" s="86">
        <v>928.8</v>
      </c>
      <c r="M21" s="107">
        <v>1E-4</v>
      </c>
      <c r="N21" s="107">
        <v>5.6999999999999993E-3</v>
      </c>
      <c r="O21" s="107">
        <v>1.7000000000000001E-3</v>
      </c>
    </row>
    <row r="22" spans="2:15" customFormat="1" ht="15.75">
      <c r="B22" s="58" t="s">
        <v>354</v>
      </c>
      <c r="C22" s="110">
        <v>1119478</v>
      </c>
      <c r="D22" s="110" t="s">
        <v>142</v>
      </c>
      <c r="E22" s="110"/>
      <c r="F22" s="110">
        <v>1420</v>
      </c>
      <c r="G22" s="110" t="s">
        <v>305</v>
      </c>
      <c r="H22" s="110" t="s">
        <v>165</v>
      </c>
      <c r="I22" s="86">
        <v>3285</v>
      </c>
      <c r="J22" s="86">
        <v>24420</v>
      </c>
      <c r="K22" s="86">
        <v>0</v>
      </c>
      <c r="L22" s="86">
        <v>802.2</v>
      </c>
      <c r="M22" s="107">
        <v>0</v>
      </c>
      <c r="N22" s="107">
        <v>4.8999999999999998E-3</v>
      </c>
      <c r="O22" s="107">
        <v>1.5E-3</v>
      </c>
    </row>
    <row r="23" spans="2:15" customFormat="1" ht="15.75">
      <c r="B23" s="58" t="s">
        <v>355</v>
      </c>
      <c r="C23" s="110">
        <v>629014</v>
      </c>
      <c r="D23" s="110" t="s">
        <v>142</v>
      </c>
      <c r="E23" s="110"/>
      <c r="F23" s="110">
        <v>629</v>
      </c>
      <c r="G23" s="110" t="s">
        <v>356</v>
      </c>
      <c r="H23" s="110" t="s">
        <v>165</v>
      </c>
      <c r="I23" s="86">
        <v>49335</v>
      </c>
      <c r="J23" s="86">
        <v>2740</v>
      </c>
      <c r="K23" s="86">
        <v>0</v>
      </c>
      <c r="L23" s="86">
        <v>1351.78</v>
      </c>
      <c r="M23" s="107">
        <v>0</v>
      </c>
      <c r="N23" s="107">
        <v>8.199999999999999E-3</v>
      </c>
      <c r="O23" s="107">
        <v>2.5000000000000001E-3</v>
      </c>
    </row>
    <row r="24" spans="2:15" customFormat="1" ht="15.75">
      <c r="B24" s="58" t="s">
        <v>357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90</v>
      </c>
      <c r="J24" s="86">
        <v>67960</v>
      </c>
      <c r="K24" s="86">
        <v>0</v>
      </c>
      <c r="L24" s="86">
        <v>61.16</v>
      </c>
      <c r="M24" s="107">
        <v>0</v>
      </c>
      <c r="N24" s="107">
        <v>4.0000000000000002E-4</v>
      </c>
      <c r="O24" s="107">
        <v>1E-4</v>
      </c>
    </row>
    <row r="25" spans="2:15" customFormat="1" ht="15.75">
      <c r="B25" s="57" t="s">
        <v>29</v>
      </c>
      <c r="C25" s="111"/>
      <c r="D25" s="111"/>
      <c r="E25" s="111"/>
      <c r="F25" s="111"/>
      <c r="G25" s="111"/>
      <c r="H25" s="111"/>
      <c r="I25" s="85">
        <v>3239610.39</v>
      </c>
      <c r="J25" s="85"/>
      <c r="K25" s="85"/>
      <c r="L25" s="85">
        <v>15462.93</v>
      </c>
      <c r="M25" s="106"/>
      <c r="N25" s="106"/>
      <c r="O25" s="106">
        <v>2.7999999999999997E-2</v>
      </c>
    </row>
    <row r="26" spans="2:15" customFormat="1" ht="15.75">
      <c r="B26" s="58" t="s">
        <v>358</v>
      </c>
      <c r="C26" s="110">
        <v>1156926</v>
      </c>
      <c r="D26" s="110" t="s">
        <v>142</v>
      </c>
      <c r="E26" s="110"/>
      <c r="F26" s="110">
        <v>1769</v>
      </c>
      <c r="G26" s="110" t="s">
        <v>317</v>
      </c>
      <c r="H26" s="110" t="s">
        <v>165</v>
      </c>
      <c r="I26" s="86">
        <v>2627789</v>
      </c>
      <c r="J26" s="86">
        <v>122.4</v>
      </c>
      <c r="K26" s="86">
        <v>0</v>
      </c>
      <c r="L26" s="86">
        <v>3216.41</v>
      </c>
      <c r="M26" s="107">
        <v>2.0999999999999999E-3</v>
      </c>
      <c r="N26" s="107">
        <v>1.9599999999999999E-2</v>
      </c>
      <c r="O26" s="107">
        <v>5.7999999999999996E-3</v>
      </c>
    </row>
    <row r="27" spans="2:15" customFormat="1" ht="15.75">
      <c r="B27" s="58" t="s">
        <v>359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43958</v>
      </c>
      <c r="J27" s="86">
        <v>1840</v>
      </c>
      <c r="K27" s="86">
        <v>0</v>
      </c>
      <c r="L27" s="86">
        <v>808.83</v>
      </c>
      <c r="M27" s="107">
        <v>5.0000000000000001E-4</v>
      </c>
      <c r="N27" s="107">
        <v>4.8999999999999998E-3</v>
      </c>
      <c r="O27" s="107">
        <v>1.5E-3</v>
      </c>
    </row>
    <row r="28" spans="2:15" customFormat="1" ht="15.75">
      <c r="B28" s="58" t="s">
        <v>360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4072.5</v>
      </c>
      <c r="J28" s="86">
        <v>25610</v>
      </c>
      <c r="K28" s="86">
        <v>0</v>
      </c>
      <c r="L28" s="86">
        <v>1042.97</v>
      </c>
      <c r="M28" s="107">
        <v>2.9999999999999997E-4</v>
      </c>
      <c r="N28" s="107">
        <v>6.4000000000000003E-3</v>
      </c>
      <c r="O28" s="107">
        <v>1.9E-3</v>
      </c>
    </row>
    <row r="29" spans="2:15" customFormat="1" ht="15.75">
      <c r="B29" s="58" t="s">
        <v>361</v>
      </c>
      <c r="C29" s="110">
        <v>1098920</v>
      </c>
      <c r="D29" s="110" t="s">
        <v>142</v>
      </c>
      <c r="E29" s="110"/>
      <c r="F29" s="110">
        <v>1357</v>
      </c>
      <c r="G29" s="110" t="s">
        <v>305</v>
      </c>
      <c r="H29" s="110" t="s">
        <v>165</v>
      </c>
      <c r="I29" s="86">
        <v>254575.04</v>
      </c>
      <c r="J29" s="86">
        <v>1805</v>
      </c>
      <c r="K29" s="86">
        <v>0</v>
      </c>
      <c r="L29" s="86">
        <v>4595.08</v>
      </c>
      <c r="M29" s="107">
        <v>1.2999999999999999E-3</v>
      </c>
      <c r="N29" s="107">
        <v>2.7999999999999997E-2</v>
      </c>
      <c r="O29" s="107">
        <v>8.3000000000000001E-3</v>
      </c>
    </row>
    <row r="30" spans="2:15" customFormat="1" ht="15.75">
      <c r="B30" s="58" t="s">
        <v>362</v>
      </c>
      <c r="C30" s="110">
        <v>445015</v>
      </c>
      <c r="D30" s="110" t="s">
        <v>142</v>
      </c>
      <c r="E30" s="110"/>
      <c r="F30" s="110">
        <v>445</v>
      </c>
      <c r="G30" s="110" t="s">
        <v>363</v>
      </c>
      <c r="H30" s="110" t="s">
        <v>165</v>
      </c>
      <c r="I30" s="86">
        <v>10618</v>
      </c>
      <c r="J30" s="86">
        <v>8090</v>
      </c>
      <c r="K30" s="86">
        <v>0</v>
      </c>
      <c r="L30" s="86">
        <v>859</v>
      </c>
      <c r="M30" s="107">
        <v>2.0000000000000001E-4</v>
      </c>
      <c r="N30" s="107">
        <v>5.1999999999999998E-3</v>
      </c>
      <c r="O30" s="107">
        <v>1.6000000000000001E-3</v>
      </c>
    </row>
    <row r="31" spans="2:15" customFormat="1" ht="15.75">
      <c r="B31" s="58" t="s">
        <v>364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5965</v>
      </c>
      <c r="J31" s="86">
        <v>34750</v>
      </c>
      <c r="K31" s="86">
        <v>0</v>
      </c>
      <c r="L31" s="86">
        <v>2072.84</v>
      </c>
      <c r="M31" s="107">
        <v>4.0000000000000002E-4</v>
      </c>
      <c r="N31" s="107">
        <v>1.26E-2</v>
      </c>
      <c r="O31" s="107">
        <v>3.8E-3</v>
      </c>
    </row>
    <row r="32" spans="2:15" customFormat="1" ht="15.75">
      <c r="B32" s="58" t="s">
        <v>365</v>
      </c>
      <c r="C32" s="110">
        <v>1157403</v>
      </c>
      <c r="D32" s="110" t="s">
        <v>142</v>
      </c>
      <c r="E32" s="110"/>
      <c r="F32" s="110">
        <v>1773</v>
      </c>
      <c r="G32" s="110" t="s">
        <v>366</v>
      </c>
      <c r="H32" s="110" t="s">
        <v>165</v>
      </c>
      <c r="I32" s="86">
        <v>292632.84999999998</v>
      </c>
      <c r="J32" s="86">
        <v>980</v>
      </c>
      <c r="K32" s="86">
        <v>0</v>
      </c>
      <c r="L32" s="86">
        <v>2867.8</v>
      </c>
      <c r="M32" s="107">
        <v>1.5E-3</v>
      </c>
      <c r="N32" s="107">
        <v>1.7500000000000002E-2</v>
      </c>
      <c r="O32" s="107">
        <v>5.1999999999999998E-3</v>
      </c>
    </row>
    <row r="33" spans="2:15" customFormat="1" ht="15.75">
      <c r="B33" s="57" t="s">
        <v>28</v>
      </c>
      <c r="C33" s="111"/>
      <c r="D33" s="111"/>
      <c r="E33" s="111"/>
      <c r="F33" s="111"/>
      <c r="G33" s="111"/>
      <c r="H33" s="111"/>
      <c r="I33" s="85">
        <v>190300</v>
      </c>
      <c r="J33" s="85"/>
      <c r="K33" s="85"/>
      <c r="L33" s="85">
        <v>5133.1499999999996</v>
      </c>
      <c r="M33" s="106"/>
      <c r="N33" s="106"/>
      <c r="O33" s="106">
        <v>9.300000000000001E-3</v>
      </c>
    </row>
    <row r="34" spans="2:15" customFormat="1" ht="15.75">
      <c r="B34" s="58" t="s">
        <v>268</v>
      </c>
      <c r="C34" s="110"/>
      <c r="D34" s="110"/>
      <c r="E34" s="110"/>
      <c r="F34" s="110"/>
      <c r="G34" s="110"/>
      <c r="H34" s="110"/>
      <c r="I34" s="86"/>
      <c r="J34" s="86"/>
      <c r="K34" s="86">
        <v>0</v>
      </c>
      <c r="L34" s="86"/>
      <c r="M34" s="107"/>
      <c r="N34" s="107">
        <v>0</v>
      </c>
      <c r="O34" s="107"/>
    </row>
    <row r="35" spans="2:15" customFormat="1" ht="15.75">
      <c r="B35" s="58" t="s">
        <v>367</v>
      </c>
      <c r="C35" s="110">
        <v>1179589</v>
      </c>
      <c r="D35" s="110" t="s">
        <v>142</v>
      </c>
      <c r="E35" s="110"/>
      <c r="F35" s="110">
        <v>1952</v>
      </c>
      <c r="G35" s="110" t="s">
        <v>332</v>
      </c>
      <c r="H35" s="110" t="s">
        <v>165</v>
      </c>
      <c r="I35" s="86">
        <v>33000</v>
      </c>
      <c r="J35" s="86">
        <v>10010</v>
      </c>
      <c r="K35" s="86">
        <v>0</v>
      </c>
      <c r="L35" s="86">
        <v>3303.3</v>
      </c>
      <c r="M35" s="107">
        <v>8.3000000000000001E-3</v>
      </c>
      <c r="N35" s="107">
        <v>2.0099999999999996E-2</v>
      </c>
      <c r="O35" s="107">
        <v>6.0000000000000001E-3</v>
      </c>
    </row>
    <row r="36" spans="2:15" customFormat="1" ht="15.75">
      <c r="B36" s="58" t="s">
        <v>368</v>
      </c>
      <c r="C36" s="110">
        <v>1099936</v>
      </c>
      <c r="D36" s="110" t="s">
        <v>142</v>
      </c>
      <c r="E36" s="110"/>
      <c r="F36" s="110">
        <v>1303</v>
      </c>
      <c r="G36" s="110" t="s">
        <v>305</v>
      </c>
      <c r="H36" s="110" t="s">
        <v>165</v>
      </c>
      <c r="I36" s="86">
        <v>6674</v>
      </c>
      <c r="J36" s="86">
        <v>1E-4</v>
      </c>
      <c r="K36" s="86">
        <v>0</v>
      </c>
      <c r="L36" s="86">
        <v>0</v>
      </c>
      <c r="M36" s="107">
        <v>5.9999999999999995E-4</v>
      </c>
      <c r="N36" s="107">
        <v>0</v>
      </c>
      <c r="O36" s="107">
        <v>0</v>
      </c>
    </row>
    <row r="37" spans="2:15">
      <c r="B37" s="58" t="s">
        <v>369</v>
      </c>
      <c r="C37" s="110">
        <v>1141464</v>
      </c>
      <c r="D37" s="110" t="s">
        <v>142</v>
      </c>
      <c r="E37" s="110"/>
      <c r="F37" s="110">
        <v>2239</v>
      </c>
      <c r="G37" s="110" t="s">
        <v>366</v>
      </c>
      <c r="H37" s="110" t="s">
        <v>165</v>
      </c>
      <c r="I37" s="86">
        <v>79010</v>
      </c>
      <c r="J37" s="86">
        <v>1105</v>
      </c>
      <c r="K37" s="86">
        <v>0</v>
      </c>
      <c r="L37" s="86">
        <v>873.06</v>
      </c>
      <c r="M37" s="107">
        <v>1.1000000000000001E-3</v>
      </c>
      <c r="N37" s="107">
        <v>5.3E-3</v>
      </c>
      <c r="O37" s="107">
        <v>1.6000000000000001E-3</v>
      </c>
    </row>
    <row r="38" spans="2:15">
      <c r="B38" s="58" t="s">
        <v>370</v>
      </c>
      <c r="C38" s="110">
        <v>1081843</v>
      </c>
      <c r="D38" s="110" t="s">
        <v>142</v>
      </c>
      <c r="E38" s="110"/>
      <c r="F38" s="110">
        <v>934</v>
      </c>
      <c r="G38" s="110" t="s">
        <v>366</v>
      </c>
      <c r="H38" s="110" t="s">
        <v>165</v>
      </c>
      <c r="I38" s="86">
        <v>71616</v>
      </c>
      <c r="J38" s="86">
        <v>1336</v>
      </c>
      <c r="K38" s="86">
        <v>0</v>
      </c>
      <c r="L38" s="86">
        <v>956.79</v>
      </c>
      <c r="M38" s="107">
        <v>1.1000000000000001E-3</v>
      </c>
      <c r="N38" s="107">
        <v>5.7999999999999996E-3</v>
      </c>
      <c r="O38" s="107">
        <v>1.7000000000000001E-3</v>
      </c>
    </row>
    <row r="39" spans="2:15">
      <c r="B39" s="57" t="s">
        <v>69</v>
      </c>
      <c r="C39" s="111"/>
      <c r="D39" s="111"/>
      <c r="E39" s="111"/>
      <c r="F39" s="111"/>
      <c r="G39" s="111"/>
      <c r="H39" s="111"/>
      <c r="I39" s="85"/>
      <c r="J39" s="85"/>
      <c r="K39" s="85"/>
      <c r="L39" s="85"/>
      <c r="M39" s="106"/>
      <c r="N39" s="106"/>
      <c r="O39" s="106"/>
    </row>
    <row r="40" spans="2:15">
      <c r="B40" s="58" t="s">
        <v>268</v>
      </c>
      <c r="C40" s="110"/>
      <c r="D40" s="110"/>
      <c r="E40" s="110"/>
      <c r="F40" s="110"/>
      <c r="G40" s="110"/>
      <c r="H40" s="110"/>
      <c r="I40" s="86"/>
      <c r="J40" s="86"/>
      <c r="K40" s="86">
        <v>0</v>
      </c>
      <c r="L40" s="86"/>
      <c r="M40" s="107"/>
      <c r="N40" s="107">
        <v>0</v>
      </c>
      <c r="O40" s="107"/>
    </row>
    <row r="41" spans="2:15">
      <c r="B41" s="58" t="s">
        <v>268</v>
      </c>
      <c r="C41" s="110"/>
      <c r="D41" s="110"/>
      <c r="E41" s="110"/>
      <c r="F41" s="110"/>
      <c r="G41" s="110"/>
      <c r="H41" s="110"/>
      <c r="I41" s="86"/>
      <c r="J41" s="86"/>
      <c r="K41" s="86">
        <v>0</v>
      </c>
      <c r="L41" s="86"/>
      <c r="M41" s="107"/>
      <c r="N41" s="107">
        <v>0</v>
      </c>
      <c r="O41" s="107"/>
    </row>
    <row r="42" spans="2:15">
      <c r="B42" s="58" t="s">
        <v>268</v>
      </c>
      <c r="C42" s="110"/>
      <c r="D42" s="110"/>
      <c r="E42" s="110"/>
      <c r="F42" s="110"/>
      <c r="G42" s="110"/>
      <c r="H42" s="110"/>
      <c r="I42" s="86"/>
      <c r="J42" s="86"/>
      <c r="K42" s="86">
        <v>0</v>
      </c>
      <c r="L42" s="86"/>
      <c r="M42" s="107"/>
      <c r="N42" s="107">
        <v>0</v>
      </c>
      <c r="O42" s="107"/>
    </row>
    <row r="43" spans="2:15">
      <c r="B43" s="57" t="s">
        <v>231</v>
      </c>
      <c r="C43" s="111"/>
      <c r="D43" s="111"/>
      <c r="E43" s="111"/>
      <c r="F43" s="111"/>
      <c r="G43" s="111"/>
      <c r="H43" s="111"/>
      <c r="I43" s="85">
        <v>803804.01</v>
      </c>
      <c r="J43" s="85"/>
      <c r="K43" s="85">
        <v>42.603999999999999</v>
      </c>
      <c r="L43" s="85">
        <v>120288.73</v>
      </c>
      <c r="M43" s="106"/>
      <c r="N43" s="106"/>
      <c r="O43" s="106">
        <v>0.21809999999999999</v>
      </c>
    </row>
    <row r="44" spans="2:15">
      <c r="B44" s="57" t="s">
        <v>79</v>
      </c>
      <c r="C44" s="111"/>
      <c r="D44" s="111"/>
      <c r="E44" s="111"/>
      <c r="F44" s="111"/>
      <c r="G44" s="111"/>
      <c r="H44" s="111"/>
      <c r="I44" s="85">
        <v>171959.01</v>
      </c>
      <c r="J44" s="85"/>
      <c r="K44" s="85"/>
      <c r="L44" s="85">
        <v>10808.38</v>
      </c>
      <c r="M44" s="106"/>
      <c r="N44" s="106"/>
      <c r="O44" s="106">
        <v>1.9599999999999999E-2</v>
      </c>
    </row>
    <row r="45" spans="2:15">
      <c r="B45" s="58" t="s">
        <v>371</v>
      </c>
      <c r="C45" s="110" t="s">
        <v>372</v>
      </c>
      <c r="D45" s="110" t="s">
        <v>373</v>
      </c>
      <c r="E45" s="110" t="s">
        <v>374</v>
      </c>
      <c r="F45" s="110"/>
      <c r="G45" s="110" t="s">
        <v>375</v>
      </c>
      <c r="H45" s="110" t="s">
        <v>164</v>
      </c>
      <c r="I45" s="86">
        <v>1892</v>
      </c>
      <c r="J45" s="86">
        <v>11288</v>
      </c>
      <c r="K45" s="86">
        <v>0</v>
      </c>
      <c r="L45" s="86">
        <v>755.18</v>
      </c>
      <c r="M45" s="107">
        <v>0</v>
      </c>
      <c r="N45" s="107">
        <v>4.5999999999999999E-3</v>
      </c>
      <c r="O45" s="107">
        <v>1.4000000000000002E-3</v>
      </c>
    </row>
    <row r="46" spans="2:15">
      <c r="B46" s="58" t="s">
        <v>376</v>
      </c>
      <c r="C46" s="110" t="s">
        <v>377</v>
      </c>
      <c r="D46" s="110" t="s">
        <v>373</v>
      </c>
      <c r="E46" s="110" t="s">
        <v>374</v>
      </c>
      <c r="F46" s="110"/>
      <c r="G46" s="110" t="s">
        <v>378</v>
      </c>
      <c r="H46" s="110" t="s">
        <v>164</v>
      </c>
      <c r="I46" s="86">
        <v>7210</v>
      </c>
      <c r="J46" s="86">
        <v>19227</v>
      </c>
      <c r="K46" s="86">
        <v>0</v>
      </c>
      <c r="L46" s="86">
        <v>4901.84</v>
      </c>
      <c r="M46" s="107">
        <v>1E-4</v>
      </c>
      <c r="N46" s="107">
        <v>2.9900000000000003E-2</v>
      </c>
      <c r="O46" s="107">
        <v>8.8999999999999999E-3</v>
      </c>
    </row>
    <row r="47" spans="2:15">
      <c r="B47" s="58" t="s">
        <v>379</v>
      </c>
      <c r="C47" s="110" t="s">
        <v>380</v>
      </c>
      <c r="D47" s="110" t="s">
        <v>373</v>
      </c>
      <c r="E47" s="110" t="s">
        <v>374</v>
      </c>
      <c r="F47" s="110"/>
      <c r="G47" s="110" t="s">
        <v>378</v>
      </c>
      <c r="H47" s="110" t="s">
        <v>164</v>
      </c>
      <c r="I47" s="86">
        <v>8970</v>
      </c>
      <c r="J47" s="86">
        <v>4440</v>
      </c>
      <c r="K47" s="86">
        <v>0</v>
      </c>
      <c r="L47" s="86">
        <v>1408.28</v>
      </c>
      <c r="M47" s="107">
        <v>0</v>
      </c>
      <c r="N47" s="107">
        <v>8.6E-3</v>
      </c>
      <c r="O47" s="107">
        <v>2.5999999999999999E-3</v>
      </c>
    </row>
    <row r="48" spans="2:15">
      <c r="B48" s="58" t="s">
        <v>381</v>
      </c>
      <c r="C48" s="110" t="s">
        <v>382</v>
      </c>
      <c r="D48" s="110" t="s">
        <v>383</v>
      </c>
      <c r="E48" s="110" t="s">
        <v>374</v>
      </c>
      <c r="F48" s="110"/>
      <c r="G48" s="110" t="s">
        <v>356</v>
      </c>
      <c r="H48" s="110" t="s">
        <v>164</v>
      </c>
      <c r="I48" s="86">
        <v>104117</v>
      </c>
      <c r="J48" s="86">
        <v>782</v>
      </c>
      <c r="K48" s="86">
        <v>0</v>
      </c>
      <c r="L48" s="86">
        <v>2878.99</v>
      </c>
      <c r="M48" s="107">
        <v>1E-4</v>
      </c>
      <c r="N48" s="107">
        <v>1.7600000000000001E-2</v>
      </c>
      <c r="O48" s="107">
        <v>5.1999999999999998E-3</v>
      </c>
    </row>
    <row r="49" spans="2:15">
      <c r="B49" s="58" t="s">
        <v>384</v>
      </c>
      <c r="C49" s="110" t="s">
        <v>385</v>
      </c>
      <c r="D49" s="110" t="s">
        <v>383</v>
      </c>
      <c r="E49" s="110" t="s">
        <v>374</v>
      </c>
      <c r="F49" s="110"/>
      <c r="G49" s="110" t="s">
        <v>178</v>
      </c>
      <c r="H49" s="110" t="s">
        <v>164</v>
      </c>
      <c r="I49" s="86">
        <v>49770.01</v>
      </c>
      <c r="J49" s="86">
        <v>491</v>
      </c>
      <c r="K49" s="86">
        <v>0</v>
      </c>
      <c r="L49" s="86">
        <v>864.09</v>
      </c>
      <c r="M49" s="107">
        <v>0</v>
      </c>
      <c r="N49" s="107">
        <v>5.3E-3</v>
      </c>
      <c r="O49" s="107">
        <v>1.6000000000000001E-3</v>
      </c>
    </row>
    <row r="50" spans="2:15">
      <c r="B50" s="57" t="s">
        <v>78</v>
      </c>
      <c r="C50" s="111"/>
      <c r="D50" s="111"/>
      <c r="E50" s="111"/>
      <c r="F50" s="111"/>
      <c r="G50" s="111"/>
      <c r="H50" s="111"/>
      <c r="I50" s="85">
        <v>631845</v>
      </c>
      <c r="J50" s="85"/>
      <c r="K50" s="85">
        <v>42.603999999999999</v>
      </c>
      <c r="L50" s="85">
        <v>109480.35</v>
      </c>
      <c r="M50" s="106"/>
      <c r="N50" s="106"/>
      <c r="O50" s="106">
        <v>0.19850000000000001</v>
      </c>
    </row>
    <row r="51" spans="2:15">
      <c r="B51" s="58" t="s">
        <v>386</v>
      </c>
      <c r="C51" s="110" t="s">
        <v>387</v>
      </c>
      <c r="D51" s="110" t="s">
        <v>373</v>
      </c>
      <c r="E51" s="110" t="s">
        <v>374</v>
      </c>
      <c r="F51" s="110"/>
      <c r="G51" s="110" t="s">
        <v>388</v>
      </c>
      <c r="H51" s="110" t="s">
        <v>164</v>
      </c>
      <c r="I51" s="86">
        <v>48558</v>
      </c>
      <c r="J51" s="86">
        <v>1621</v>
      </c>
      <c r="K51" s="86">
        <v>0</v>
      </c>
      <c r="L51" s="86">
        <v>2783.27</v>
      </c>
      <c r="M51" s="107">
        <v>0</v>
      </c>
      <c r="N51" s="107">
        <v>1.7000000000000001E-2</v>
      </c>
      <c r="O51" s="107">
        <v>5.0000000000000001E-3</v>
      </c>
    </row>
    <row r="52" spans="2:15">
      <c r="B52" s="58" t="s">
        <v>389</v>
      </c>
      <c r="C52" s="110" t="s">
        <v>390</v>
      </c>
      <c r="D52" s="110" t="s">
        <v>383</v>
      </c>
      <c r="E52" s="110" t="s">
        <v>374</v>
      </c>
      <c r="F52" s="110"/>
      <c r="G52" s="110" t="s">
        <v>391</v>
      </c>
      <c r="H52" s="110" t="s">
        <v>164</v>
      </c>
      <c r="I52" s="86">
        <v>21600</v>
      </c>
      <c r="J52" s="86">
        <v>1558</v>
      </c>
      <c r="K52" s="86">
        <v>0</v>
      </c>
      <c r="L52" s="86">
        <v>1189.96</v>
      </c>
      <c r="M52" s="107">
        <v>0</v>
      </c>
      <c r="N52" s="107">
        <v>7.3000000000000001E-3</v>
      </c>
      <c r="O52" s="107">
        <v>2.2000000000000001E-3</v>
      </c>
    </row>
    <row r="53" spans="2:15">
      <c r="B53" s="58" t="s">
        <v>392</v>
      </c>
      <c r="C53" s="110" t="s">
        <v>393</v>
      </c>
      <c r="D53" s="110" t="s">
        <v>383</v>
      </c>
      <c r="E53" s="110" t="s">
        <v>374</v>
      </c>
      <c r="F53" s="110"/>
      <c r="G53" s="110" t="s">
        <v>394</v>
      </c>
      <c r="H53" s="110" t="s">
        <v>164</v>
      </c>
      <c r="I53" s="86">
        <v>2532.5</v>
      </c>
      <c r="J53" s="86">
        <v>29611</v>
      </c>
      <c r="K53" s="86">
        <v>0</v>
      </c>
      <c r="L53" s="86">
        <v>2651.64</v>
      </c>
      <c r="M53" s="107">
        <v>0</v>
      </c>
      <c r="N53" s="107">
        <v>1.6200000000000003E-2</v>
      </c>
      <c r="O53" s="107">
        <v>4.7999999999999996E-3</v>
      </c>
    </row>
    <row r="54" spans="2:15">
      <c r="B54" s="58" t="s">
        <v>395</v>
      </c>
      <c r="C54" s="110" t="s">
        <v>396</v>
      </c>
      <c r="D54" s="110" t="s">
        <v>383</v>
      </c>
      <c r="E54" s="110" t="s">
        <v>374</v>
      </c>
      <c r="F54" s="110"/>
      <c r="G54" s="110" t="s">
        <v>397</v>
      </c>
      <c r="H54" s="110" t="s">
        <v>164</v>
      </c>
      <c r="I54" s="86">
        <v>5400</v>
      </c>
      <c r="J54" s="86">
        <v>3164</v>
      </c>
      <c r="K54" s="86">
        <v>0</v>
      </c>
      <c r="L54" s="86">
        <v>604.15</v>
      </c>
      <c r="M54" s="107">
        <v>0</v>
      </c>
      <c r="N54" s="107">
        <v>3.7000000000000002E-3</v>
      </c>
      <c r="O54" s="107">
        <v>1.1000000000000001E-3</v>
      </c>
    </row>
    <row r="55" spans="2:15">
      <c r="B55" s="58" t="s">
        <v>398</v>
      </c>
      <c r="C55" s="110" t="s">
        <v>399</v>
      </c>
      <c r="D55" s="110" t="s">
        <v>383</v>
      </c>
      <c r="E55" s="110" t="s">
        <v>374</v>
      </c>
      <c r="F55" s="110"/>
      <c r="G55" s="110" t="s">
        <v>397</v>
      </c>
      <c r="H55" s="110" t="s">
        <v>164</v>
      </c>
      <c r="I55" s="86">
        <v>8638</v>
      </c>
      <c r="J55" s="86">
        <v>12533</v>
      </c>
      <c r="K55" s="86">
        <v>0</v>
      </c>
      <c r="L55" s="86">
        <v>3828.08</v>
      </c>
      <c r="M55" s="107">
        <v>0</v>
      </c>
      <c r="N55" s="107">
        <v>2.3300000000000001E-2</v>
      </c>
      <c r="O55" s="107">
        <v>6.8999999999999999E-3</v>
      </c>
    </row>
    <row r="56" spans="2:15">
      <c r="B56" s="58" t="s">
        <v>400</v>
      </c>
      <c r="C56" s="110" t="s">
        <v>401</v>
      </c>
      <c r="D56" s="110" t="s">
        <v>383</v>
      </c>
      <c r="E56" s="110" t="s">
        <v>374</v>
      </c>
      <c r="F56" s="110"/>
      <c r="G56" s="110" t="s">
        <v>402</v>
      </c>
      <c r="H56" s="110" t="s">
        <v>164</v>
      </c>
      <c r="I56" s="86">
        <v>15249</v>
      </c>
      <c r="J56" s="86">
        <v>2534</v>
      </c>
      <c r="K56" s="86">
        <v>0</v>
      </c>
      <c r="L56" s="86">
        <v>1366.34</v>
      </c>
      <c r="M56" s="107">
        <v>0</v>
      </c>
      <c r="N56" s="107">
        <v>8.3000000000000001E-3</v>
      </c>
      <c r="O56" s="107">
        <v>2.5000000000000001E-3</v>
      </c>
    </row>
    <row r="57" spans="2:15">
      <c r="B57" s="58" t="s">
        <v>403</v>
      </c>
      <c r="C57" s="110" t="s">
        <v>404</v>
      </c>
      <c r="D57" s="110" t="s">
        <v>383</v>
      </c>
      <c r="E57" s="110" t="s">
        <v>374</v>
      </c>
      <c r="F57" s="110"/>
      <c r="G57" s="110" t="s">
        <v>402</v>
      </c>
      <c r="H57" s="110" t="s">
        <v>164</v>
      </c>
      <c r="I57" s="86">
        <v>4406</v>
      </c>
      <c r="J57" s="86">
        <v>23440</v>
      </c>
      <c r="K57" s="86">
        <v>0</v>
      </c>
      <c r="L57" s="86">
        <v>3651.86</v>
      </c>
      <c r="M57" s="107">
        <v>0</v>
      </c>
      <c r="N57" s="107">
        <v>2.23E-2</v>
      </c>
      <c r="O57" s="107">
        <v>6.6E-3</v>
      </c>
    </row>
    <row r="58" spans="2:15">
      <c r="B58" s="58" t="s">
        <v>405</v>
      </c>
      <c r="C58" s="110" t="s">
        <v>406</v>
      </c>
      <c r="D58" s="110" t="s">
        <v>383</v>
      </c>
      <c r="E58" s="110" t="s">
        <v>374</v>
      </c>
      <c r="F58" s="110"/>
      <c r="G58" s="110" t="s">
        <v>402</v>
      </c>
      <c r="H58" s="110" t="s">
        <v>164</v>
      </c>
      <c r="I58" s="86">
        <v>7223</v>
      </c>
      <c r="J58" s="86">
        <v>9533</v>
      </c>
      <c r="K58" s="86">
        <v>5.4530000000000003</v>
      </c>
      <c r="L58" s="86">
        <v>2440.23</v>
      </c>
      <c r="M58" s="107">
        <v>0</v>
      </c>
      <c r="N58" s="107">
        <v>1.49E-2</v>
      </c>
      <c r="O58" s="107">
        <v>4.4000000000000003E-3</v>
      </c>
    </row>
    <row r="59" spans="2:15">
      <c r="B59" s="58" t="s">
        <v>407</v>
      </c>
      <c r="C59" s="110" t="s">
        <v>408</v>
      </c>
      <c r="D59" s="110" t="s">
        <v>373</v>
      </c>
      <c r="E59" s="110" t="s">
        <v>374</v>
      </c>
      <c r="F59" s="110"/>
      <c r="G59" s="110" t="s">
        <v>402</v>
      </c>
      <c r="H59" s="110" t="s">
        <v>164</v>
      </c>
      <c r="I59" s="86">
        <v>10903</v>
      </c>
      <c r="J59" s="86">
        <v>8657</v>
      </c>
      <c r="K59" s="86">
        <v>0</v>
      </c>
      <c r="L59" s="86">
        <v>3337.53</v>
      </c>
      <c r="M59" s="107">
        <v>2.7000000000000001E-3</v>
      </c>
      <c r="N59" s="107">
        <v>2.0400000000000001E-2</v>
      </c>
      <c r="O59" s="107">
        <v>6.0999999999999995E-3</v>
      </c>
    </row>
    <row r="60" spans="2:15">
      <c r="B60" s="58" t="s">
        <v>409</v>
      </c>
      <c r="C60" s="110" t="s">
        <v>410</v>
      </c>
      <c r="D60" s="110" t="s">
        <v>383</v>
      </c>
      <c r="E60" s="110" t="s">
        <v>374</v>
      </c>
      <c r="F60" s="110"/>
      <c r="G60" s="110" t="s">
        <v>411</v>
      </c>
      <c r="H60" s="110" t="s">
        <v>164</v>
      </c>
      <c r="I60" s="86">
        <v>22365</v>
      </c>
      <c r="J60" s="86">
        <v>3066</v>
      </c>
      <c r="K60" s="86">
        <v>12.179</v>
      </c>
      <c r="L60" s="86">
        <v>2436.85</v>
      </c>
      <c r="M60" s="107">
        <v>0</v>
      </c>
      <c r="N60" s="107">
        <v>1.49E-2</v>
      </c>
      <c r="O60" s="107">
        <v>4.4000000000000003E-3</v>
      </c>
    </row>
    <row r="61" spans="2:15">
      <c r="B61" s="58" t="s">
        <v>412</v>
      </c>
      <c r="C61" s="110" t="s">
        <v>413</v>
      </c>
      <c r="D61" s="110" t="s">
        <v>383</v>
      </c>
      <c r="E61" s="110" t="s">
        <v>374</v>
      </c>
      <c r="F61" s="110"/>
      <c r="G61" s="110" t="s">
        <v>411</v>
      </c>
      <c r="H61" s="110" t="s">
        <v>164</v>
      </c>
      <c r="I61" s="86">
        <v>17851</v>
      </c>
      <c r="J61" s="86">
        <v>4239</v>
      </c>
      <c r="K61" s="86">
        <v>0</v>
      </c>
      <c r="L61" s="86">
        <v>2675.71</v>
      </c>
      <c r="M61" s="107">
        <v>0</v>
      </c>
      <c r="N61" s="107">
        <v>1.6299999999999999E-2</v>
      </c>
      <c r="O61" s="107">
        <v>4.8999999999999998E-3</v>
      </c>
    </row>
    <row r="62" spans="2:15">
      <c r="B62" s="58" t="s">
        <v>414</v>
      </c>
      <c r="C62" s="110" t="s">
        <v>415</v>
      </c>
      <c r="D62" s="110" t="s">
        <v>383</v>
      </c>
      <c r="E62" s="110" t="s">
        <v>374</v>
      </c>
      <c r="F62" s="110"/>
      <c r="G62" s="110" t="s">
        <v>411</v>
      </c>
      <c r="H62" s="110" t="s">
        <v>164</v>
      </c>
      <c r="I62" s="86">
        <v>3646</v>
      </c>
      <c r="J62" s="86">
        <v>10616</v>
      </c>
      <c r="K62" s="86">
        <v>0</v>
      </c>
      <c r="L62" s="86">
        <v>1368.64</v>
      </c>
      <c r="M62" s="107">
        <v>0</v>
      </c>
      <c r="N62" s="107">
        <v>8.3000000000000001E-3</v>
      </c>
      <c r="O62" s="107">
        <v>2.5000000000000001E-3</v>
      </c>
    </row>
    <row r="63" spans="2:15">
      <c r="B63" s="58" t="s">
        <v>416</v>
      </c>
      <c r="C63" s="110" t="s">
        <v>417</v>
      </c>
      <c r="D63" s="110" t="s">
        <v>383</v>
      </c>
      <c r="E63" s="110" t="s">
        <v>374</v>
      </c>
      <c r="F63" s="110"/>
      <c r="G63" s="110" t="s">
        <v>411</v>
      </c>
      <c r="H63" s="110" t="s">
        <v>164</v>
      </c>
      <c r="I63" s="86">
        <v>1751</v>
      </c>
      <c r="J63" s="86">
        <v>28677</v>
      </c>
      <c r="K63" s="86">
        <v>0</v>
      </c>
      <c r="L63" s="86">
        <v>1775.55</v>
      </c>
      <c r="M63" s="107">
        <v>0</v>
      </c>
      <c r="N63" s="107">
        <v>1.0800000000000001E-2</v>
      </c>
      <c r="O63" s="107">
        <v>3.2000000000000002E-3</v>
      </c>
    </row>
    <row r="64" spans="2:15">
      <c r="B64" s="58" t="s">
        <v>418</v>
      </c>
      <c r="C64" s="110" t="s">
        <v>419</v>
      </c>
      <c r="D64" s="110" t="s">
        <v>383</v>
      </c>
      <c r="E64" s="110" t="s">
        <v>374</v>
      </c>
      <c r="F64" s="110"/>
      <c r="G64" s="110" t="s">
        <v>411</v>
      </c>
      <c r="H64" s="110" t="s">
        <v>164</v>
      </c>
      <c r="I64" s="86">
        <v>1868</v>
      </c>
      <c r="J64" s="86">
        <v>18006</v>
      </c>
      <c r="K64" s="86">
        <v>0</v>
      </c>
      <c r="L64" s="86">
        <v>1189.3399999999999</v>
      </c>
      <c r="M64" s="107">
        <v>0</v>
      </c>
      <c r="N64" s="107">
        <v>7.3000000000000001E-3</v>
      </c>
      <c r="O64" s="107">
        <v>2.2000000000000001E-3</v>
      </c>
    </row>
    <row r="65" spans="2:15">
      <c r="B65" s="58" t="s">
        <v>420</v>
      </c>
      <c r="C65" s="110" t="s">
        <v>421</v>
      </c>
      <c r="D65" s="110" t="s">
        <v>373</v>
      </c>
      <c r="E65" s="110" t="s">
        <v>374</v>
      </c>
      <c r="F65" s="110"/>
      <c r="G65" s="110" t="s">
        <v>422</v>
      </c>
      <c r="H65" s="110" t="s">
        <v>164</v>
      </c>
      <c r="I65" s="86">
        <v>908</v>
      </c>
      <c r="J65" s="86">
        <v>23556</v>
      </c>
      <c r="K65" s="86">
        <v>0</v>
      </c>
      <c r="L65" s="86">
        <v>756.31</v>
      </c>
      <c r="M65" s="107">
        <v>0</v>
      </c>
      <c r="N65" s="107">
        <v>4.5999999999999999E-3</v>
      </c>
      <c r="O65" s="107">
        <v>1.4000000000000002E-3</v>
      </c>
    </row>
    <row r="66" spans="2:15">
      <c r="B66" s="58" t="s">
        <v>423</v>
      </c>
      <c r="C66" s="110" t="s">
        <v>424</v>
      </c>
      <c r="D66" s="110" t="s">
        <v>383</v>
      </c>
      <c r="E66" s="110" t="s">
        <v>374</v>
      </c>
      <c r="F66" s="110"/>
      <c r="G66" s="110" t="s">
        <v>422</v>
      </c>
      <c r="H66" s="110" t="s">
        <v>164</v>
      </c>
      <c r="I66" s="86">
        <v>636</v>
      </c>
      <c r="J66" s="86">
        <v>10724</v>
      </c>
      <c r="K66" s="86">
        <v>0</v>
      </c>
      <c r="L66" s="86">
        <v>241.17</v>
      </c>
      <c r="M66" s="107">
        <v>0</v>
      </c>
      <c r="N66" s="107">
        <v>1.5E-3</v>
      </c>
      <c r="O66" s="107">
        <v>4.0000000000000002E-4</v>
      </c>
    </row>
    <row r="67" spans="2:15">
      <c r="B67" s="58" t="s">
        <v>425</v>
      </c>
      <c r="C67" s="110" t="s">
        <v>426</v>
      </c>
      <c r="D67" s="110" t="s">
        <v>373</v>
      </c>
      <c r="E67" s="110" t="s">
        <v>374</v>
      </c>
      <c r="F67" s="110"/>
      <c r="G67" s="110" t="s">
        <v>427</v>
      </c>
      <c r="H67" s="110" t="s">
        <v>164</v>
      </c>
      <c r="I67" s="86">
        <v>4500</v>
      </c>
      <c r="J67" s="86">
        <v>1443</v>
      </c>
      <c r="K67" s="86">
        <v>0</v>
      </c>
      <c r="L67" s="86">
        <v>229.61</v>
      </c>
      <c r="M67" s="107">
        <v>0</v>
      </c>
      <c r="N67" s="107">
        <v>1.4000000000000002E-3</v>
      </c>
      <c r="O67" s="107">
        <v>4.0000000000000002E-4</v>
      </c>
    </row>
    <row r="68" spans="2:15">
      <c r="B68" s="58" t="s">
        <v>428</v>
      </c>
      <c r="C68" s="110" t="s">
        <v>429</v>
      </c>
      <c r="D68" s="110" t="s">
        <v>383</v>
      </c>
      <c r="E68" s="110" t="s">
        <v>374</v>
      </c>
      <c r="F68" s="110"/>
      <c r="G68" s="110" t="s">
        <v>430</v>
      </c>
      <c r="H68" s="110" t="s">
        <v>164</v>
      </c>
      <c r="I68" s="86">
        <v>10764</v>
      </c>
      <c r="J68" s="86">
        <v>3326</v>
      </c>
      <c r="K68" s="86">
        <v>0</v>
      </c>
      <c r="L68" s="86">
        <v>1265.93</v>
      </c>
      <c r="M68" s="107">
        <v>0</v>
      </c>
      <c r="N68" s="107">
        <v>7.7000000000000002E-3</v>
      </c>
      <c r="O68" s="107">
        <v>2.3E-3</v>
      </c>
    </row>
    <row r="69" spans="2:15">
      <c r="B69" s="58" t="s">
        <v>431</v>
      </c>
      <c r="C69" s="110" t="s">
        <v>432</v>
      </c>
      <c r="D69" s="110" t="s">
        <v>383</v>
      </c>
      <c r="E69" s="110" t="s">
        <v>374</v>
      </c>
      <c r="F69" s="110"/>
      <c r="G69" s="110" t="s">
        <v>433</v>
      </c>
      <c r="H69" s="110" t="s">
        <v>164</v>
      </c>
      <c r="I69" s="86">
        <v>6306</v>
      </c>
      <c r="J69" s="86">
        <v>9745</v>
      </c>
      <c r="K69" s="86">
        <v>0</v>
      </c>
      <c r="L69" s="86">
        <v>2172.94</v>
      </c>
      <c r="M69" s="107">
        <v>0</v>
      </c>
      <c r="N69" s="107">
        <v>1.3300000000000001E-2</v>
      </c>
      <c r="O69" s="107">
        <v>3.9000000000000003E-3</v>
      </c>
    </row>
    <row r="70" spans="2:15">
      <c r="B70" s="58" t="s">
        <v>434</v>
      </c>
      <c r="C70" s="110" t="s">
        <v>435</v>
      </c>
      <c r="D70" s="110" t="s">
        <v>383</v>
      </c>
      <c r="E70" s="110" t="s">
        <v>374</v>
      </c>
      <c r="F70" s="110"/>
      <c r="G70" s="110" t="s">
        <v>436</v>
      </c>
      <c r="H70" s="110" t="s">
        <v>164</v>
      </c>
      <c r="I70" s="86">
        <v>81976</v>
      </c>
      <c r="J70" s="86">
        <v>1225</v>
      </c>
      <c r="K70" s="86">
        <v>0</v>
      </c>
      <c r="L70" s="86">
        <v>3550.87</v>
      </c>
      <c r="M70" s="107">
        <v>0</v>
      </c>
      <c r="N70" s="107">
        <v>2.1700000000000001E-2</v>
      </c>
      <c r="O70" s="107">
        <v>6.4000000000000003E-3</v>
      </c>
    </row>
    <row r="71" spans="2:15">
      <c r="B71" s="58" t="s">
        <v>437</v>
      </c>
      <c r="C71" s="110" t="s">
        <v>438</v>
      </c>
      <c r="D71" s="110" t="s">
        <v>373</v>
      </c>
      <c r="E71" s="110" t="s">
        <v>374</v>
      </c>
      <c r="F71" s="110"/>
      <c r="G71" s="110" t="s">
        <v>436</v>
      </c>
      <c r="H71" s="110" t="s">
        <v>164</v>
      </c>
      <c r="I71" s="86">
        <v>3641</v>
      </c>
      <c r="J71" s="86">
        <v>26428</v>
      </c>
      <c r="K71" s="86">
        <v>0</v>
      </c>
      <c r="L71" s="86">
        <v>3402.49</v>
      </c>
      <c r="M71" s="107">
        <v>0</v>
      </c>
      <c r="N71" s="107">
        <v>2.0799999999999999E-2</v>
      </c>
      <c r="O71" s="107">
        <v>6.1999999999999998E-3</v>
      </c>
    </row>
    <row r="72" spans="2:15">
      <c r="B72" s="58" t="s">
        <v>439</v>
      </c>
      <c r="C72" s="110" t="s">
        <v>440</v>
      </c>
      <c r="D72" s="110" t="s">
        <v>383</v>
      </c>
      <c r="E72" s="110" t="s">
        <v>374</v>
      </c>
      <c r="F72" s="110"/>
      <c r="G72" s="110" t="s">
        <v>436</v>
      </c>
      <c r="H72" s="110" t="s">
        <v>164</v>
      </c>
      <c r="I72" s="86">
        <v>24453</v>
      </c>
      <c r="J72" s="86">
        <v>2844</v>
      </c>
      <c r="K72" s="86">
        <v>0</v>
      </c>
      <c r="L72" s="86">
        <v>2459.09</v>
      </c>
      <c r="M72" s="107">
        <v>0</v>
      </c>
      <c r="N72" s="107">
        <v>1.4999999999999999E-2</v>
      </c>
      <c r="O72" s="107">
        <v>4.5000000000000005E-3</v>
      </c>
    </row>
    <row r="73" spans="2:15">
      <c r="B73" s="58" t="s">
        <v>441</v>
      </c>
      <c r="C73" s="110" t="s">
        <v>442</v>
      </c>
      <c r="D73" s="110" t="s">
        <v>383</v>
      </c>
      <c r="E73" s="110" t="s">
        <v>374</v>
      </c>
      <c r="F73" s="110"/>
      <c r="G73" s="110" t="s">
        <v>436</v>
      </c>
      <c r="H73" s="110" t="s">
        <v>164</v>
      </c>
      <c r="I73" s="86">
        <v>17994</v>
      </c>
      <c r="J73" s="86">
        <v>4364</v>
      </c>
      <c r="K73" s="86">
        <v>0</v>
      </c>
      <c r="L73" s="86">
        <v>2776.67</v>
      </c>
      <c r="M73" s="107">
        <v>0</v>
      </c>
      <c r="N73" s="107">
        <v>1.6899999999999998E-2</v>
      </c>
      <c r="O73" s="107">
        <v>5.0000000000000001E-3</v>
      </c>
    </row>
    <row r="74" spans="2:15">
      <c r="B74" s="58" t="s">
        <v>443</v>
      </c>
      <c r="C74" s="110" t="s">
        <v>444</v>
      </c>
      <c r="D74" s="110" t="s">
        <v>383</v>
      </c>
      <c r="E74" s="110" t="s">
        <v>374</v>
      </c>
      <c r="F74" s="110"/>
      <c r="G74" s="110" t="s">
        <v>436</v>
      </c>
      <c r="H74" s="110" t="s">
        <v>164</v>
      </c>
      <c r="I74" s="86">
        <v>5441</v>
      </c>
      <c r="J74" s="86">
        <v>5590</v>
      </c>
      <c r="K74" s="86">
        <v>0</v>
      </c>
      <c r="L74" s="86">
        <v>1075.48</v>
      </c>
      <c r="M74" s="107">
        <v>0</v>
      </c>
      <c r="N74" s="107">
        <v>6.6E-3</v>
      </c>
      <c r="O74" s="107">
        <v>2E-3</v>
      </c>
    </row>
    <row r="75" spans="2:15">
      <c r="B75" s="58" t="s">
        <v>445</v>
      </c>
      <c r="C75" s="110" t="s">
        <v>446</v>
      </c>
      <c r="D75" s="110" t="s">
        <v>383</v>
      </c>
      <c r="E75" s="110" t="s">
        <v>374</v>
      </c>
      <c r="F75" s="110"/>
      <c r="G75" s="110" t="s">
        <v>436</v>
      </c>
      <c r="H75" s="110" t="s">
        <v>164</v>
      </c>
      <c r="I75" s="86">
        <v>33761</v>
      </c>
      <c r="J75" s="86">
        <v>3291</v>
      </c>
      <c r="K75" s="86">
        <v>0</v>
      </c>
      <c r="L75" s="86">
        <v>3928.76</v>
      </c>
      <c r="M75" s="107">
        <v>0</v>
      </c>
      <c r="N75" s="107">
        <v>2.4E-2</v>
      </c>
      <c r="O75" s="107">
        <v>7.0999999999999995E-3</v>
      </c>
    </row>
    <row r="76" spans="2:15">
      <c r="B76" s="58" t="s">
        <v>447</v>
      </c>
      <c r="C76" s="110" t="s">
        <v>448</v>
      </c>
      <c r="D76" s="110" t="s">
        <v>373</v>
      </c>
      <c r="E76" s="110" t="s">
        <v>374</v>
      </c>
      <c r="F76" s="110"/>
      <c r="G76" s="110" t="s">
        <v>449</v>
      </c>
      <c r="H76" s="110" t="s">
        <v>164</v>
      </c>
      <c r="I76" s="86">
        <v>9058</v>
      </c>
      <c r="J76" s="86">
        <v>6307</v>
      </c>
      <c r="K76" s="86">
        <v>0</v>
      </c>
      <c r="L76" s="86">
        <v>2020.07</v>
      </c>
      <c r="M76" s="107">
        <v>0</v>
      </c>
      <c r="N76" s="107">
        <v>1.23E-2</v>
      </c>
      <c r="O76" s="107">
        <v>3.7000000000000002E-3</v>
      </c>
    </row>
    <row r="77" spans="2:15">
      <c r="B77" s="58" t="s">
        <v>450</v>
      </c>
      <c r="C77" s="110" t="s">
        <v>451</v>
      </c>
      <c r="D77" s="110" t="s">
        <v>373</v>
      </c>
      <c r="E77" s="110" t="s">
        <v>374</v>
      </c>
      <c r="F77" s="110"/>
      <c r="G77" s="110" t="s">
        <v>449</v>
      </c>
      <c r="H77" s="110" t="s">
        <v>164</v>
      </c>
      <c r="I77" s="86">
        <v>27000</v>
      </c>
      <c r="J77" s="86">
        <v>168</v>
      </c>
      <c r="K77" s="86">
        <v>0</v>
      </c>
      <c r="L77" s="86">
        <v>160.38999999999999</v>
      </c>
      <c r="M77" s="107">
        <v>0</v>
      </c>
      <c r="N77" s="107">
        <v>1E-3</v>
      </c>
      <c r="O77" s="107">
        <v>2.9999999999999997E-4</v>
      </c>
    </row>
    <row r="78" spans="2:15">
      <c r="B78" s="58" t="s">
        <v>452</v>
      </c>
      <c r="C78" s="110" t="s">
        <v>453</v>
      </c>
      <c r="D78" s="110" t="s">
        <v>373</v>
      </c>
      <c r="E78" s="110" t="s">
        <v>374</v>
      </c>
      <c r="F78" s="110"/>
      <c r="G78" s="110" t="s">
        <v>449</v>
      </c>
      <c r="H78" s="110" t="s">
        <v>164</v>
      </c>
      <c r="I78" s="86">
        <v>720</v>
      </c>
      <c r="J78" s="86">
        <v>11807</v>
      </c>
      <c r="K78" s="86">
        <v>0</v>
      </c>
      <c r="L78" s="86">
        <v>300.60000000000002</v>
      </c>
      <c r="M78" s="107">
        <v>0</v>
      </c>
      <c r="N78" s="107">
        <v>1.8E-3</v>
      </c>
      <c r="O78" s="107">
        <v>5.0000000000000001E-4</v>
      </c>
    </row>
    <row r="79" spans="2:15">
      <c r="B79" s="58" t="s">
        <v>454</v>
      </c>
      <c r="C79" s="110" t="s">
        <v>455</v>
      </c>
      <c r="D79" s="110" t="s">
        <v>383</v>
      </c>
      <c r="E79" s="110" t="s">
        <v>374</v>
      </c>
      <c r="F79" s="110"/>
      <c r="G79" s="110" t="s">
        <v>449</v>
      </c>
      <c r="H79" s="110" t="s">
        <v>164</v>
      </c>
      <c r="I79" s="86">
        <v>13712</v>
      </c>
      <c r="J79" s="86">
        <v>4416</v>
      </c>
      <c r="K79" s="86">
        <v>0</v>
      </c>
      <c r="L79" s="86">
        <v>2141.13</v>
      </c>
      <c r="M79" s="107">
        <v>0</v>
      </c>
      <c r="N79" s="107">
        <v>1.3100000000000001E-2</v>
      </c>
      <c r="O79" s="107">
        <v>3.9000000000000003E-3</v>
      </c>
    </row>
    <row r="80" spans="2:15">
      <c r="B80" s="58" t="s">
        <v>456</v>
      </c>
      <c r="C80" s="110" t="s">
        <v>457</v>
      </c>
      <c r="D80" s="110" t="s">
        <v>373</v>
      </c>
      <c r="E80" s="110" t="s">
        <v>374</v>
      </c>
      <c r="F80" s="110"/>
      <c r="G80" s="110" t="s">
        <v>458</v>
      </c>
      <c r="H80" s="110" t="s">
        <v>164</v>
      </c>
      <c r="I80" s="86">
        <v>6889</v>
      </c>
      <c r="J80" s="86">
        <v>11480</v>
      </c>
      <c r="K80" s="86">
        <v>0</v>
      </c>
      <c r="L80" s="86">
        <v>2796.47</v>
      </c>
      <c r="M80" s="107">
        <v>0</v>
      </c>
      <c r="N80" s="107">
        <v>1.7100000000000001E-2</v>
      </c>
      <c r="O80" s="107">
        <v>5.1000000000000004E-3</v>
      </c>
    </row>
    <row r="81" spans="2:15">
      <c r="B81" s="58" t="s">
        <v>459</v>
      </c>
      <c r="C81" s="110" t="s">
        <v>460</v>
      </c>
      <c r="D81" s="110" t="s">
        <v>383</v>
      </c>
      <c r="E81" s="110" t="s">
        <v>374</v>
      </c>
      <c r="F81" s="110"/>
      <c r="G81" s="110" t="s">
        <v>458</v>
      </c>
      <c r="H81" s="110" t="s">
        <v>164</v>
      </c>
      <c r="I81" s="86">
        <v>5406</v>
      </c>
      <c r="J81" s="86">
        <v>3363</v>
      </c>
      <c r="K81" s="86">
        <v>0</v>
      </c>
      <c r="L81" s="86">
        <v>642.86</v>
      </c>
      <c r="M81" s="107">
        <v>0</v>
      </c>
      <c r="N81" s="107">
        <v>3.9000000000000003E-3</v>
      </c>
      <c r="O81" s="107">
        <v>1.1999999999999999E-3</v>
      </c>
    </row>
    <row r="82" spans="2:15">
      <c r="B82" s="58" t="s">
        <v>461</v>
      </c>
      <c r="C82" s="110" t="s">
        <v>462</v>
      </c>
      <c r="D82" s="110" t="s">
        <v>373</v>
      </c>
      <c r="E82" s="110" t="s">
        <v>374</v>
      </c>
      <c r="F82" s="110"/>
      <c r="G82" s="110" t="s">
        <v>458</v>
      </c>
      <c r="H82" s="110" t="s">
        <v>164</v>
      </c>
      <c r="I82" s="86">
        <v>459</v>
      </c>
      <c r="J82" s="86">
        <v>167892</v>
      </c>
      <c r="K82" s="86">
        <v>0</v>
      </c>
      <c r="L82" s="86">
        <v>2724.93</v>
      </c>
      <c r="M82" s="107">
        <v>0</v>
      </c>
      <c r="N82" s="107">
        <v>1.66E-2</v>
      </c>
      <c r="O82" s="107">
        <v>4.8999999999999998E-3</v>
      </c>
    </row>
    <row r="83" spans="2:15">
      <c r="B83" s="58" t="s">
        <v>463</v>
      </c>
      <c r="C83" s="110" t="s">
        <v>464</v>
      </c>
      <c r="D83" s="110" t="s">
        <v>383</v>
      </c>
      <c r="E83" s="110" t="s">
        <v>374</v>
      </c>
      <c r="F83" s="110"/>
      <c r="G83" s="110" t="s">
        <v>458</v>
      </c>
      <c r="H83" s="110" t="s">
        <v>164</v>
      </c>
      <c r="I83" s="86">
        <v>3603</v>
      </c>
      <c r="J83" s="86">
        <v>11295</v>
      </c>
      <c r="K83" s="86">
        <v>4.3479999999999999</v>
      </c>
      <c r="L83" s="86">
        <v>1443.36</v>
      </c>
      <c r="M83" s="107">
        <v>0</v>
      </c>
      <c r="N83" s="107">
        <v>8.8000000000000005E-3</v>
      </c>
      <c r="O83" s="107">
        <v>2.5999999999999999E-3</v>
      </c>
    </row>
    <row r="84" spans="2:15">
      <c r="B84" s="58" t="s">
        <v>465</v>
      </c>
      <c r="C84" s="110" t="s">
        <v>466</v>
      </c>
      <c r="D84" s="110" t="s">
        <v>373</v>
      </c>
      <c r="E84" s="110" t="s">
        <v>374</v>
      </c>
      <c r="F84" s="110"/>
      <c r="G84" s="110" t="s">
        <v>458</v>
      </c>
      <c r="H84" s="110" t="s">
        <v>164</v>
      </c>
      <c r="I84" s="86">
        <v>6279</v>
      </c>
      <c r="J84" s="86">
        <v>9421</v>
      </c>
      <c r="K84" s="86">
        <v>0</v>
      </c>
      <c r="L84" s="86">
        <v>2091.6999999999998</v>
      </c>
      <c r="M84" s="107">
        <v>0</v>
      </c>
      <c r="N84" s="107">
        <v>1.2800000000000001E-2</v>
      </c>
      <c r="O84" s="107">
        <v>3.8E-3</v>
      </c>
    </row>
    <row r="85" spans="2:15">
      <c r="B85" s="58" t="s">
        <v>467</v>
      </c>
      <c r="C85" s="110" t="s">
        <v>468</v>
      </c>
      <c r="D85" s="110" t="s">
        <v>383</v>
      </c>
      <c r="E85" s="110" t="s">
        <v>374</v>
      </c>
      <c r="F85" s="110"/>
      <c r="G85" s="110" t="s">
        <v>458</v>
      </c>
      <c r="H85" s="110" t="s">
        <v>164</v>
      </c>
      <c r="I85" s="86">
        <v>44955</v>
      </c>
      <c r="J85" s="86">
        <v>1584</v>
      </c>
      <c r="K85" s="86">
        <v>12.28</v>
      </c>
      <c r="L85" s="86">
        <v>2530.2199999999998</v>
      </c>
      <c r="M85" s="107">
        <v>0</v>
      </c>
      <c r="N85" s="107">
        <v>1.54E-2</v>
      </c>
      <c r="O85" s="107">
        <v>4.5999999999999999E-3</v>
      </c>
    </row>
    <row r="86" spans="2:15">
      <c r="B86" s="58" t="s">
        <v>469</v>
      </c>
      <c r="C86" s="110" t="s">
        <v>470</v>
      </c>
      <c r="D86" s="110" t="s">
        <v>373</v>
      </c>
      <c r="E86" s="110" t="s">
        <v>374</v>
      </c>
      <c r="F86" s="110"/>
      <c r="G86" s="110" t="s">
        <v>471</v>
      </c>
      <c r="H86" s="110" t="s">
        <v>164</v>
      </c>
      <c r="I86" s="86">
        <v>6634.5</v>
      </c>
      <c r="J86" s="86">
        <v>8442</v>
      </c>
      <c r="K86" s="86">
        <v>0</v>
      </c>
      <c r="L86" s="86">
        <v>1980.46</v>
      </c>
      <c r="M86" s="107">
        <v>0</v>
      </c>
      <c r="N86" s="107">
        <v>1.21E-2</v>
      </c>
      <c r="O86" s="107">
        <v>3.5999999999999999E-3</v>
      </c>
    </row>
    <row r="87" spans="2:15">
      <c r="B87" s="58" t="s">
        <v>472</v>
      </c>
      <c r="C87" s="110" t="s">
        <v>473</v>
      </c>
      <c r="D87" s="110" t="s">
        <v>373</v>
      </c>
      <c r="E87" s="110" t="s">
        <v>374</v>
      </c>
      <c r="F87" s="110"/>
      <c r="G87" s="110" t="s">
        <v>471</v>
      </c>
      <c r="H87" s="110" t="s">
        <v>164</v>
      </c>
      <c r="I87" s="86">
        <v>1440</v>
      </c>
      <c r="J87" s="86">
        <v>42778</v>
      </c>
      <c r="K87" s="86">
        <v>0</v>
      </c>
      <c r="L87" s="86">
        <v>2178.19</v>
      </c>
      <c r="M87" s="107">
        <v>0</v>
      </c>
      <c r="N87" s="107">
        <v>1.3300000000000001E-2</v>
      </c>
      <c r="O87" s="107">
        <v>3.9000000000000003E-3</v>
      </c>
    </row>
    <row r="88" spans="2:15">
      <c r="B88" s="58" t="s">
        <v>474</v>
      </c>
      <c r="C88" s="110" t="s">
        <v>475</v>
      </c>
      <c r="D88" s="110" t="s">
        <v>373</v>
      </c>
      <c r="E88" s="110" t="s">
        <v>374</v>
      </c>
      <c r="F88" s="110"/>
      <c r="G88" s="110" t="s">
        <v>471</v>
      </c>
      <c r="H88" s="110" t="s">
        <v>164</v>
      </c>
      <c r="I88" s="86">
        <v>899</v>
      </c>
      <c r="J88" s="86">
        <v>37055</v>
      </c>
      <c r="K88" s="86">
        <v>3.8380000000000001</v>
      </c>
      <c r="L88" s="86">
        <v>1181.77</v>
      </c>
      <c r="M88" s="107">
        <v>0</v>
      </c>
      <c r="N88" s="107">
        <v>7.1999999999999998E-3</v>
      </c>
      <c r="O88" s="107">
        <v>2.0999999999999999E-3</v>
      </c>
    </row>
    <row r="89" spans="2:15">
      <c r="B89" s="58" t="s">
        <v>476</v>
      </c>
      <c r="C89" s="110" t="s">
        <v>477</v>
      </c>
      <c r="D89" s="110" t="s">
        <v>373</v>
      </c>
      <c r="E89" s="110" t="s">
        <v>374</v>
      </c>
      <c r="F89" s="110"/>
      <c r="G89" s="110" t="s">
        <v>471</v>
      </c>
      <c r="H89" s="110" t="s">
        <v>164</v>
      </c>
      <c r="I89" s="86">
        <v>897</v>
      </c>
      <c r="J89" s="86">
        <v>8179</v>
      </c>
      <c r="K89" s="86">
        <v>0</v>
      </c>
      <c r="L89" s="86">
        <v>259.42</v>
      </c>
      <c r="M89" s="107">
        <v>0</v>
      </c>
      <c r="N89" s="107">
        <v>1.6000000000000001E-3</v>
      </c>
      <c r="O89" s="107">
        <v>5.0000000000000001E-4</v>
      </c>
    </row>
    <row r="90" spans="2:15">
      <c r="B90" s="58" t="s">
        <v>478</v>
      </c>
      <c r="C90" s="110" t="s">
        <v>479</v>
      </c>
      <c r="D90" s="110" t="s">
        <v>383</v>
      </c>
      <c r="E90" s="110" t="s">
        <v>374</v>
      </c>
      <c r="F90" s="110"/>
      <c r="G90" s="110" t="s">
        <v>471</v>
      </c>
      <c r="H90" s="110" t="s">
        <v>164</v>
      </c>
      <c r="I90" s="86">
        <v>3597</v>
      </c>
      <c r="J90" s="86">
        <v>8926</v>
      </c>
      <c r="K90" s="86">
        <v>0</v>
      </c>
      <c r="L90" s="86">
        <v>1135.3</v>
      </c>
      <c r="M90" s="107">
        <v>0</v>
      </c>
      <c r="N90" s="107">
        <v>6.8999999999999999E-3</v>
      </c>
      <c r="O90" s="107">
        <v>2.0999999999999999E-3</v>
      </c>
    </row>
    <row r="91" spans="2:15">
      <c r="B91" s="58" t="s">
        <v>480</v>
      </c>
      <c r="C91" s="110" t="s">
        <v>481</v>
      </c>
      <c r="D91" s="110" t="s">
        <v>383</v>
      </c>
      <c r="E91" s="110" t="s">
        <v>374</v>
      </c>
      <c r="F91" s="110"/>
      <c r="G91" s="110" t="s">
        <v>471</v>
      </c>
      <c r="H91" s="110" t="s">
        <v>164</v>
      </c>
      <c r="I91" s="86">
        <v>3603</v>
      </c>
      <c r="J91" s="86">
        <v>6928</v>
      </c>
      <c r="K91" s="86">
        <v>4.5060000000000002</v>
      </c>
      <c r="L91" s="86">
        <v>887.15</v>
      </c>
      <c r="M91" s="107">
        <v>0</v>
      </c>
      <c r="N91" s="107">
        <v>5.4000000000000003E-3</v>
      </c>
      <c r="O91" s="107">
        <v>1.6000000000000001E-3</v>
      </c>
    </row>
    <row r="92" spans="2:15">
      <c r="B92" s="58" t="s">
        <v>482</v>
      </c>
      <c r="C92" s="110" t="s">
        <v>483</v>
      </c>
      <c r="D92" s="110" t="s">
        <v>373</v>
      </c>
      <c r="E92" s="110" t="s">
        <v>374</v>
      </c>
      <c r="F92" s="110"/>
      <c r="G92" s="110" t="s">
        <v>471</v>
      </c>
      <c r="H92" s="110" t="s">
        <v>164</v>
      </c>
      <c r="I92" s="86">
        <v>4491</v>
      </c>
      <c r="J92" s="86">
        <v>15845</v>
      </c>
      <c r="K92" s="86">
        <v>0</v>
      </c>
      <c r="L92" s="86">
        <v>2516.21</v>
      </c>
      <c r="M92" s="107">
        <v>0</v>
      </c>
      <c r="N92" s="107">
        <v>1.5300000000000001E-2</v>
      </c>
      <c r="O92" s="107">
        <v>4.5999999999999999E-3</v>
      </c>
    </row>
    <row r="93" spans="2:15">
      <c r="B93" s="58" t="s">
        <v>484</v>
      </c>
      <c r="C93" s="110" t="s">
        <v>485</v>
      </c>
      <c r="D93" s="110" t="s">
        <v>373</v>
      </c>
      <c r="E93" s="110" t="s">
        <v>374</v>
      </c>
      <c r="F93" s="110"/>
      <c r="G93" s="110" t="s">
        <v>375</v>
      </c>
      <c r="H93" s="110" t="s">
        <v>164</v>
      </c>
      <c r="I93" s="86">
        <v>8266</v>
      </c>
      <c r="J93" s="86">
        <v>9742</v>
      </c>
      <c r="K93" s="86">
        <v>0</v>
      </c>
      <c r="L93" s="86">
        <v>2847.45</v>
      </c>
      <c r="M93" s="107">
        <v>0</v>
      </c>
      <c r="N93" s="107">
        <v>1.7399999999999999E-2</v>
      </c>
      <c r="O93" s="107">
        <v>5.1999999999999998E-3</v>
      </c>
    </row>
    <row r="94" spans="2:15">
      <c r="B94" s="58" t="s">
        <v>486</v>
      </c>
      <c r="C94" s="110" t="s">
        <v>487</v>
      </c>
      <c r="D94" s="110" t="s">
        <v>373</v>
      </c>
      <c r="E94" s="110" t="s">
        <v>374</v>
      </c>
      <c r="F94" s="110"/>
      <c r="G94" s="110" t="s">
        <v>375</v>
      </c>
      <c r="H94" s="110" t="s">
        <v>164</v>
      </c>
      <c r="I94" s="86">
        <v>4287</v>
      </c>
      <c r="J94" s="86">
        <v>23750</v>
      </c>
      <c r="K94" s="86">
        <v>0</v>
      </c>
      <c r="L94" s="86">
        <v>3600.22</v>
      </c>
      <c r="M94" s="107">
        <v>0</v>
      </c>
      <c r="N94" s="107">
        <v>2.2000000000000002E-2</v>
      </c>
      <c r="O94" s="107">
        <v>6.5000000000000006E-3</v>
      </c>
    </row>
    <row r="95" spans="2:15">
      <c r="B95" s="58" t="s">
        <v>488</v>
      </c>
      <c r="C95" s="110" t="s">
        <v>489</v>
      </c>
      <c r="D95" s="110" t="s">
        <v>373</v>
      </c>
      <c r="E95" s="110" t="s">
        <v>374</v>
      </c>
      <c r="F95" s="110"/>
      <c r="G95" s="110" t="s">
        <v>375</v>
      </c>
      <c r="H95" s="110" t="s">
        <v>164</v>
      </c>
      <c r="I95" s="86">
        <v>1804</v>
      </c>
      <c r="J95" s="86">
        <v>23971</v>
      </c>
      <c r="K95" s="86">
        <v>0</v>
      </c>
      <c r="L95" s="86">
        <v>1529.1</v>
      </c>
      <c r="M95" s="107">
        <v>0</v>
      </c>
      <c r="N95" s="107">
        <v>9.300000000000001E-3</v>
      </c>
      <c r="O95" s="107">
        <v>2.8000000000000004E-3</v>
      </c>
    </row>
    <row r="96" spans="2:15">
      <c r="B96" s="58" t="s">
        <v>490</v>
      </c>
      <c r="C96" s="110" t="s">
        <v>491</v>
      </c>
      <c r="D96" s="110" t="s">
        <v>373</v>
      </c>
      <c r="E96" s="110" t="s">
        <v>374</v>
      </c>
      <c r="F96" s="110"/>
      <c r="G96" s="110" t="s">
        <v>375</v>
      </c>
      <c r="H96" s="110" t="s">
        <v>164</v>
      </c>
      <c r="I96" s="86">
        <v>5310</v>
      </c>
      <c r="J96" s="86">
        <v>8870</v>
      </c>
      <c r="K96" s="86">
        <v>0</v>
      </c>
      <c r="L96" s="86">
        <v>1665.45</v>
      </c>
      <c r="M96" s="107">
        <v>0</v>
      </c>
      <c r="N96" s="107">
        <v>1.0200000000000001E-2</v>
      </c>
      <c r="O96" s="107">
        <v>3.0000000000000001E-3</v>
      </c>
    </row>
    <row r="97" spans="2:15">
      <c r="B97" s="58" t="s">
        <v>492</v>
      </c>
      <c r="C97" s="110" t="s">
        <v>493</v>
      </c>
      <c r="D97" s="110" t="s">
        <v>373</v>
      </c>
      <c r="E97" s="110" t="s">
        <v>374</v>
      </c>
      <c r="F97" s="110"/>
      <c r="G97" s="110" t="s">
        <v>375</v>
      </c>
      <c r="H97" s="110" t="s">
        <v>164</v>
      </c>
      <c r="I97" s="86">
        <v>1817</v>
      </c>
      <c r="J97" s="86">
        <v>14681</v>
      </c>
      <c r="K97" s="86">
        <v>0</v>
      </c>
      <c r="L97" s="86">
        <v>943.24</v>
      </c>
      <c r="M97" s="107">
        <v>0</v>
      </c>
      <c r="N97" s="107">
        <v>5.7999999999999996E-3</v>
      </c>
      <c r="O97" s="107">
        <v>1.7000000000000001E-3</v>
      </c>
    </row>
    <row r="98" spans="2:15">
      <c r="B98" s="58" t="s">
        <v>494</v>
      </c>
      <c r="C98" s="110" t="s">
        <v>495</v>
      </c>
      <c r="D98" s="110" t="s">
        <v>373</v>
      </c>
      <c r="E98" s="110" t="s">
        <v>374</v>
      </c>
      <c r="F98" s="110"/>
      <c r="G98" s="110" t="s">
        <v>378</v>
      </c>
      <c r="H98" s="110" t="s">
        <v>164</v>
      </c>
      <c r="I98" s="86">
        <v>10722</v>
      </c>
      <c r="J98" s="86">
        <v>14248</v>
      </c>
      <c r="K98" s="86">
        <v>0</v>
      </c>
      <c r="L98" s="86">
        <v>5401.84</v>
      </c>
      <c r="M98" s="107">
        <v>0</v>
      </c>
      <c r="N98" s="107">
        <v>3.2899999999999999E-2</v>
      </c>
      <c r="O98" s="107">
        <v>9.7999999999999997E-3</v>
      </c>
    </row>
    <row r="99" spans="2:15">
      <c r="B99" s="58" t="s">
        <v>496</v>
      </c>
      <c r="C99" s="110" t="s">
        <v>497</v>
      </c>
      <c r="D99" s="110" t="s">
        <v>383</v>
      </c>
      <c r="E99" s="110" t="s">
        <v>374</v>
      </c>
      <c r="F99" s="110"/>
      <c r="G99" s="110" t="s">
        <v>378</v>
      </c>
      <c r="H99" s="110" t="s">
        <v>164</v>
      </c>
      <c r="I99" s="86">
        <v>36000</v>
      </c>
      <c r="J99" s="86">
        <v>480</v>
      </c>
      <c r="K99" s="86">
        <v>0</v>
      </c>
      <c r="L99" s="86">
        <v>611.02</v>
      </c>
      <c r="M99" s="107">
        <v>0</v>
      </c>
      <c r="N99" s="107">
        <v>3.7000000000000002E-3</v>
      </c>
      <c r="O99" s="107">
        <v>1.1000000000000001E-3</v>
      </c>
    </row>
    <row r="100" spans="2:15">
      <c r="B100" s="58" t="s">
        <v>498</v>
      </c>
      <c r="C100" s="110" t="s">
        <v>499</v>
      </c>
      <c r="D100" s="110" t="s">
        <v>373</v>
      </c>
      <c r="E100" s="110" t="s">
        <v>374</v>
      </c>
      <c r="F100" s="110"/>
      <c r="G100" s="110" t="s">
        <v>378</v>
      </c>
      <c r="H100" s="110" t="s">
        <v>164</v>
      </c>
      <c r="I100" s="86">
        <v>18000</v>
      </c>
      <c r="J100" s="86">
        <v>2638</v>
      </c>
      <c r="K100" s="86">
        <v>0</v>
      </c>
      <c r="L100" s="86">
        <v>1679.04</v>
      </c>
      <c r="M100" s="107">
        <v>0</v>
      </c>
      <c r="N100" s="107">
        <v>1.0200000000000001E-2</v>
      </c>
      <c r="O100" s="107">
        <v>3.0000000000000001E-3</v>
      </c>
    </row>
    <row r="101" spans="2:15">
      <c r="B101" s="58" t="s">
        <v>500</v>
      </c>
      <c r="C101" s="110" t="s">
        <v>501</v>
      </c>
      <c r="D101" s="110" t="s">
        <v>383</v>
      </c>
      <c r="E101" s="110" t="s">
        <v>374</v>
      </c>
      <c r="F101" s="110"/>
      <c r="G101" s="110" t="s">
        <v>378</v>
      </c>
      <c r="H101" s="110" t="s">
        <v>164</v>
      </c>
      <c r="I101" s="86">
        <v>24747</v>
      </c>
      <c r="J101" s="86">
        <v>5001</v>
      </c>
      <c r="K101" s="86">
        <v>0</v>
      </c>
      <c r="L101" s="86">
        <v>4376.1400000000003</v>
      </c>
      <c r="M101" s="107">
        <v>0</v>
      </c>
      <c r="N101" s="107">
        <v>2.6699999999999998E-2</v>
      </c>
      <c r="O101" s="107">
        <v>7.9000000000000008E-3</v>
      </c>
    </row>
    <row r="102" spans="2:15">
      <c r="B102" s="58" t="s">
        <v>502</v>
      </c>
      <c r="C102" s="110" t="s">
        <v>503</v>
      </c>
      <c r="D102" s="110" t="s">
        <v>373</v>
      </c>
      <c r="E102" s="110" t="s">
        <v>374</v>
      </c>
      <c r="F102" s="110"/>
      <c r="G102" s="110" t="s">
        <v>378</v>
      </c>
      <c r="H102" s="110" t="s">
        <v>164</v>
      </c>
      <c r="I102" s="86">
        <v>5846</v>
      </c>
      <c r="J102" s="86">
        <v>12220</v>
      </c>
      <c r="K102" s="86">
        <v>0</v>
      </c>
      <c r="L102" s="86">
        <v>2526.0500000000002</v>
      </c>
      <c r="M102" s="107">
        <v>0</v>
      </c>
      <c r="N102" s="107">
        <v>1.54E-2</v>
      </c>
      <c r="O102" s="107">
        <v>4.5999999999999999E-3</v>
      </c>
    </row>
    <row r="103" spans="2:15">
      <c r="B103" s="58" t="s">
        <v>504</v>
      </c>
      <c r="C103" s="110" t="s">
        <v>505</v>
      </c>
      <c r="D103" s="110" t="s">
        <v>373</v>
      </c>
      <c r="E103" s="110" t="s">
        <v>374</v>
      </c>
      <c r="F103" s="110"/>
      <c r="G103" s="110" t="s">
        <v>378</v>
      </c>
      <c r="H103" s="110" t="s">
        <v>164</v>
      </c>
      <c r="I103" s="86">
        <v>4051</v>
      </c>
      <c r="J103" s="86">
        <v>11484</v>
      </c>
      <c r="K103" s="86">
        <v>0</v>
      </c>
      <c r="L103" s="86">
        <v>1645.01</v>
      </c>
      <c r="M103" s="107">
        <v>0</v>
      </c>
      <c r="N103" s="107">
        <v>0.01</v>
      </c>
      <c r="O103" s="107">
        <v>3.0000000000000001E-3</v>
      </c>
    </row>
    <row r="104" spans="2:15">
      <c r="B104" s="58" t="s">
        <v>506</v>
      </c>
      <c r="C104" s="110" t="s">
        <v>507</v>
      </c>
      <c r="D104" s="110" t="s">
        <v>383</v>
      </c>
      <c r="E104" s="110" t="s">
        <v>374</v>
      </c>
      <c r="F104" s="110"/>
      <c r="G104" s="110" t="s">
        <v>378</v>
      </c>
      <c r="H104" s="110" t="s">
        <v>164</v>
      </c>
      <c r="I104" s="86">
        <v>3322</v>
      </c>
      <c r="J104" s="86">
        <v>10748</v>
      </c>
      <c r="K104" s="86">
        <v>0</v>
      </c>
      <c r="L104" s="86">
        <v>1262.52</v>
      </c>
      <c r="M104" s="107">
        <v>0</v>
      </c>
      <c r="N104" s="107">
        <v>7.7000000000000002E-3</v>
      </c>
      <c r="O104" s="107">
        <v>2.3E-3</v>
      </c>
    </row>
    <row r="105" spans="2:15">
      <c r="B105" s="58" t="s">
        <v>508</v>
      </c>
      <c r="C105" s="110" t="s">
        <v>509</v>
      </c>
      <c r="D105" s="110" t="s">
        <v>373</v>
      </c>
      <c r="E105" s="110" t="s">
        <v>374</v>
      </c>
      <c r="F105" s="110"/>
      <c r="G105" s="110" t="s">
        <v>510</v>
      </c>
      <c r="H105" s="110" t="s">
        <v>164</v>
      </c>
      <c r="I105" s="86">
        <v>1175</v>
      </c>
      <c r="J105" s="86">
        <v>13641</v>
      </c>
      <c r="K105" s="86">
        <v>0</v>
      </c>
      <c r="L105" s="86">
        <v>566.76</v>
      </c>
      <c r="M105" s="107">
        <v>0</v>
      </c>
      <c r="N105" s="107">
        <v>3.4999999999999996E-3</v>
      </c>
      <c r="O105" s="107">
        <v>1E-3</v>
      </c>
    </row>
    <row r="106" spans="2:15">
      <c r="B106" s="113" t="s">
        <v>511</v>
      </c>
      <c r="C106" s="110" t="s">
        <v>512</v>
      </c>
      <c r="D106" s="110" t="s">
        <v>383</v>
      </c>
      <c r="E106" s="110" t="s">
        <v>374</v>
      </c>
      <c r="F106" s="110"/>
      <c r="G106" s="110" t="s">
        <v>510</v>
      </c>
      <c r="H106" s="110" t="s">
        <v>164</v>
      </c>
      <c r="I106" s="86">
        <v>4485</v>
      </c>
      <c r="J106" s="86">
        <v>4274</v>
      </c>
      <c r="K106" s="86">
        <v>0</v>
      </c>
      <c r="L106" s="86">
        <v>677.81</v>
      </c>
      <c r="M106" s="107">
        <v>0</v>
      </c>
      <c r="N106" s="107">
        <v>4.0999999999999995E-3</v>
      </c>
      <c r="O106" s="107">
        <v>1.1999999999999999E-3</v>
      </c>
    </row>
    <row r="107" spans="2:15">
      <c r="B107" s="6" t="s">
        <v>249</v>
      </c>
      <c r="E107" s="1"/>
      <c r="F107" s="1"/>
      <c r="G107" s="1"/>
    </row>
    <row r="108" spans="2:15">
      <c r="B108" s="6" t="s">
        <v>133</v>
      </c>
      <c r="E108" s="1"/>
      <c r="F108" s="1"/>
      <c r="G108" s="1"/>
    </row>
    <row r="109" spans="2:15">
      <c r="B109" s="6" t="s">
        <v>245</v>
      </c>
      <c r="E109" s="1"/>
      <c r="F109" s="1"/>
      <c r="G109" s="1"/>
    </row>
    <row r="110" spans="2:15">
      <c r="B110" s="6" t="s">
        <v>246</v>
      </c>
      <c r="E110" s="1"/>
      <c r="F110" s="1"/>
      <c r="G110" s="1"/>
    </row>
    <row r="111" spans="2:15">
      <c r="B111" s="129" t="s">
        <v>256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1:O111"/>
  </mergeCells>
  <phoneticPr fontId="4" type="noConversion"/>
  <dataValidations disablePrompts="1" count="4">
    <dataValidation type="list" allowBlank="1" showInputMessage="1" showErrorMessage="1" sqref="E37:E110 E112:E357" xr:uid="{00000000-0002-0000-0500-000000000000}">
      <formula1>$BF$6:$BF$23</formula1>
    </dataValidation>
    <dataValidation type="list" allowBlank="1" showInputMessage="1" showErrorMessage="1" sqref="H37:H110 H112:H357" xr:uid="{00000000-0002-0000-0500-000001000000}">
      <formula1>$BJ$6:$BJ$19</formula1>
    </dataValidation>
    <dataValidation type="list" allowBlank="1" showInputMessage="1" showErrorMessage="1" sqref="G37:G110 G112:G363" xr:uid="{00000000-0002-0000-0500-000002000000}">
      <formula1>$BH$6:$BH$29</formula1>
    </dataValidation>
    <dataValidation allowBlank="1" showInputMessage="1" showErrorMessage="1" sqref="B109" xr:uid="{AF03BB3D-E6CE-4709-B35A-56D15549AFC8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7.85546875" style="1" bestFit="1" customWidth="1"/>
    <col min="9" max="9" width="10.7109375" style="1" bestFit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277</v>
      </c>
    </row>
    <row r="2" spans="2:63">
      <c r="B2" s="79" t="s">
        <v>278</v>
      </c>
    </row>
    <row r="3" spans="2:63">
      <c r="B3" s="79" t="s">
        <v>647</v>
      </c>
    </row>
    <row r="4" spans="2:63">
      <c r="B4" s="79" t="s">
        <v>648</v>
      </c>
    </row>
    <row r="6" spans="2:63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BK6" s="3"/>
    </row>
    <row r="7" spans="2:63" ht="26.25" customHeight="1">
      <c r="B7" s="142" t="s">
        <v>265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11911702.59</v>
      </c>
      <c r="I11" s="81"/>
      <c r="J11" s="81">
        <v>25.329000000000001</v>
      </c>
      <c r="K11" s="81">
        <v>134532.34999999998</v>
      </c>
      <c r="L11" s="105"/>
      <c r="M11" s="105"/>
      <c r="N11" s="105">
        <v>0.24399999999999999</v>
      </c>
      <c r="O11" s="5"/>
      <c r="BH11" s="1"/>
      <c r="BI11" s="3"/>
      <c r="BK11" s="1"/>
    </row>
    <row r="12" spans="2:63" customFormat="1" ht="15.75">
      <c r="B12" s="55" t="s">
        <v>232</v>
      </c>
      <c r="C12" s="111"/>
      <c r="D12" s="111"/>
      <c r="E12" s="111"/>
      <c r="F12" s="111"/>
      <c r="G12" s="111"/>
      <c r="H12" s="85">
        <v>11572774.59</v>
      </c>
      <c r="I12" s="85"/>
      <c r="J12" s="85"/>
      <c r="K12" s="85">
        <v>84437.51</v>
      </c>
      <c r="L12" s="106"/>
      <c r="M12" s="106"/>
      <c r="N12" s="106">
        <v>0.15310000000000001</v>
      </c>
    </row>
    <row r="13" spans="2:63" customFormat="1" ht="15.75">
      <c r="B13" s="55" t="s">
        <v>259</v>
      </c>
      <c r="C13" s="111"/>
      <c r="D13" s="111"/>
      <c r="E13" s="111"/>
      <c r="F13" s="111"/>
      <c r="G13" s="111"/>
      <c r="H13" s="85">
        <v>727190</v>
      </c>
      <c r="I13" s="85"/>
      <c r="J13" s="85"/>
      <c r="K13" s="85">
        <v>22347.87</v>
      </c>
      <c r="L13" s="106"/>
      <c r="M13" s="106"/>
      <c r="N13" s="106">
        <v>4.0500000000000001E-2</v>
      </c>
    </row>
    <row r="14" spans="2:63" customFormat="1" ht="15.75">
      <c r="B14" s="58" t="s">
        <v>513</v>
      </c>
      <c r="C14" s="110">
        <v>1148899</v>
      </c>
      <c r="D14" s="110" t="s">
        <v>142</v>
      </c>
      <c r="E14" s="110">
        <v>1829</v>
      </c>
      <c r="F14" s="110" t="s">
        <v>514</v>
      </c>
      <c r="G14" s="110" t="s">
        <v>165</v>
      </c>
      <c r="H14" s="86">
        <v>126418</v>
      </c>
      <c r="I14" s="86">
        <v>1869</v>
      </c>
      <c r="J14" s="86">
        <v>0</v>
      </c>
      <c r="K14" s="86">
        <v>2362.75</v>
      </c>
      <c r="L14" s="107">
        <v>2.7000000000000001E-3</v>
      </c>
      <c r="M14" s="107">
        <v>1.7600000000000001E-2</v>
      </c>
      <c r="N14" s="107">
        <v>4.3E-3</v>
      </c>
    </row>
    <row r="15" spans="2:63" customFormat="1" ht="15.75">
      <c r="B15" s="58" t="s">
        <v>515</v>
      </c>
      <c r="C15" s="110">
        <v>1148907</v>
      </c>
      <c r="D15" s="110" t="s">
        <v>142</v>
      </c>
      <c r="E15" s="110">
        <v>1747</v>
      </c>
      <c r="F15" s="110" t="s">
        <v>514</v>
      </c>
      <c r="G15" s="110" t="s">
        <v>165</v>
      </c>
      <c r="H15" s="86">
        <v>210300</v>
      </c>
      <c r="I15" s="86">
        <v>1839</v>
      </c>
      <c r="J15" s="86">
        <v>0</v>
      </c>
      <c r="K15" s="86">
        <v>3867.42</v>
      </c>
      <c r="L15" s="107">
        <v>7.4999999999999997E-3</v>
      </c>
      <c r="M15" s="107">
        <v>2.87E-2</v>
      </c>
      <c r="N15" s="107">
        <v>6.9999999999999993E-3</v>
      </c>
    </row>
    <row r="16" spans="2:63" customFormat="1" ht="15.75">
      <c r="B16" s="58" t="s">
        <v>516</v>
      </c>
      <c r="C16" s="110">
        <v>1148949</v>
      </c>
      <c r="D16" s="110" t="s">
        <v>142</v>
      </c>
      <c r="E16" s="110">
        <v>1829</v>
      </c>
      <c r="F16" s="110" t="s">
        <v>514</v>
      </c>
      <c r="G16" s="110" t="s">
        <v>165</v>
      </c>
      <c r="H16" s="86">
        <v>90517</v>
      </c>
      <c r="I16" s="86">
        <v>3097</v>
      </c>
      <c r="J16" s="86">
        <v>0</v>
      </c>
      <c r="K16" s="86">
        <v>2803.31</v>
      </c>
      <c r="L16" s="107">
        <v>1.4000000000000002E-3</v>
      </c>
      <c r="M16" s="107">
        <v>2.0799999999999999E-2</v>
      </c>
      <c r="N16" s="107">
        <v>5.1000000000000004E-3</v>
      </c>
    </row>
    <row r="17" spans="2:14" customFormat="1" ht="15.75">
      <c r="B17" s="58" t="s">
        <v>517</v>
      </c>
      <c r="C17" s="110">
        <v>1148808</v>
      </c>
      <c r="D17" s="110" t="s">
        <v>142</v>
      </c>
      <c r="E17" s="110">
        <v>1750</v>
      </c>
      <c r="F17" s="110" t="s">
        <v>514</v>
      </c>
      <c r="G17" s="110" t="s">
        <v>165</v>
      </c>
      <c r="H17" s="86">
        <v>15854</v>
      </c>
      <c r="I17" s="86">
        <v>1859</v>
      </c>
      <c r="J17" s="86">
        <v>0</v>
      </c>
      <c r="K17" s="86">
        <v>294.73</v>
      </c>
      <c r="L17" s="107">
        <v>2.0000000000000001E-4</v>
      </c>
      <c r="M17" s="107">
        <v>2.2000000000000001E-3</v>
      </c>
      <c r="N17" s="107">
        <v>5.0000000000000001E-4</v>
      </c>
    </row>
    <row r="18" spans="2:14" customFormat="1" ht="15.75">
      <c r="B18" s="58" t="s">
        <v>518</v>
      </c>
      <c r="C18" s="110">
        <v>1146356</v>
      </c>
      <c r="D18" s="110" t="s">
        <v>142</v>
      </c>
      <c r="E18" s="110">
        <v>704</v>
      </c>
      <c r="F18" s="110" t="s">
        <v>514</v>
      </c>
      <c r="G18" s="110" t="s">
        <v>165</v>
      </c>
      <c r="H18" s="86">
        <v>22696</v>
      </c>
      <c r="I18" s="86">
        <v>18560</v>
      </c>
      <c r="J18" s="86">
        <v>0</v>
      </c>
      <c r="K18" s="86">
        <v>4212.38</v>
      </c>
      <c r="L18" s="107">
        <v>2E-3</v>
      </c>
      <c r="M18" s="107">
        <v>3.1300000000000001E-2</v>
      </c>
      <c r="N18" s="107">
        <v>7.6E-3</v>
      </c>
    </row>
    <row r="19" spans="2:14" customFormat="1" ht="15.75">
      <c r="B19" s="58" t="s">
        <v>519</v>
      </c>
      <c r="C19" s="110">
        <v>1167261</v>
      </c>
      <c r="D19" s="110" t="s">
        <v>142</v>
      </c>
      <c r="E19" s="110">
        <v>1488</v>
      </c>
      <c r="F19" s="110" t="s">
        <v>514</v>
      </c>
      <c r="G19" s="110" t="s">
        <v>165</v>
      </c>
      <c r="H19" s="86">
        <v>3924</v>
      </c>
      <c r="I19" s="86">
        <v>21440</v>
      </c>
      <c r="J19" s="86">
        <v>0</v>
      </c>
      <c r="K19" s="86">
        <v>841.31</v>
      </c>
      <c r="L19" s="107">
        <v>0.14880000000000002</v>
      </c>
      <c r="M19" s="107">
        <v>6.3E-3</v>
      </c>
      <c r="N19" s="107">
        <v>1.5E-3</v>
      </c>
    </row>
    <row r="20" spans="2:14" customFormat="1" ht="15.75">
      <c r="B20" s="58" t="s">
        <v>520</v>
      </c>
      <c r="C20" s="110">
        <v>1146570</v>
      </c>
      <c r="D20" s="110" t="s">
        <v>142</v>
      </c>
      <c r="E20" s="110">
        <v>704</v>
      </c>
      <c r="F20" s="110" t="s">
        <v>514</v>
      </c>
      <c r="G20" s="110" t="s">
        <v>165</v>
      </c>
      <c r="H20" s="86">
        <v>12700</v>
      </c>
      <c r="I20" s="86">
        <v>18220</v>
      </c>
      <c r="J20" s="86">
        <v>0</v>
      </c>
      <c r="K20" s="86">
        <v>2313.94</v>
      </c>
      <c r="L20" s="107">
        <v>1.5E-3</v>
      </c>
      <c r="M20" s="107">
        <v>1.72E-2</v>
      </c>
      <c r="N20" s="107">
        <v>4.1999999999999997E-3</v>
      </c>
    </row>
    <row r="21" spans="2:14" customFormat="1" ht="15.75">
      <c r="B21" s="58" t="s">
        <v>521</v>
      </c>
      <c r="C21" s="110">
        <v>1150184</v>
      </c>
      <c r="D21" s="110" t="s">
        <v>142</v>
      </c>
      <c r="E21" s="110">
        <v>1735</v>
      </c>
      <c r="F21" s="110" t="s">
        <v>514</v>
      </c>
      <c r="G21" s="110" t="s">
        <v>165</v>
      </c>
      <c r="H21" s="86">
        <v>14563</v>
      </c>
      <c r="I21" s="86">
        <v>2487</v>
      </c>
      <c r="J21" s="86">
        <v>0</v>
      </c>
      <c r="K21" s="86">
        <v>362.18</v>
      </c>
      <c r="L21" s="107">
        <v>7.000000000000001E-4</v>
      </c>
      <c r="M21" s="107">
        <v>2.7000000000000001E-3</v>
      </c>
      <c r="N21" s="107">
        <v>7.000000000000001E-4</v>
      </c>
    </row>
    <row r="22" spans="2:14" customFormat="1" ht="15.75">
      <c r="B22" s="58" t="s">
        <v>522</v>
      </c>
      <c r="C22" s="110">
        <v>1150283</v>
      </c>
      <c r="D22" s="110" t="s">
        <v>142</v>
      </c>
      <c r="E22" s="110">
        <v>1804</v>
      </c>
      <c r="F22" s="110" t="s">
        <v>514</v>
      </c>
      <c r="G22" s="110" t="s">
        <v>165</v>
      </c>
      <c r="H22" s="86">
        <v>134688</v>
      </c>
      <c r="I22" s="86">
        <v>2924</v>
      </c>
      <c r="J22" s="86">
        <v>0</v>
      </c>
      <c r="K22" s="86">
        <v>3938.28</v>
      </c>
      <c r="L22" s="107">
        <v>5.4000000000000003E-3</v>
      </c>
      <c r="M22" s="107">
        <v>2.9300000000000003E-2</v>
      </c>
      <c r="N22" s="107">
        <v>7.0999999999999995E-3</v>
      </c>
    </row>
    <row r="23" spans="2:14" customFormat="1" ht="15.75">
      <c r="B23" s="58" t="s">
        <v>523</v>
      </c>
      <c r="C23" s="110">
        <v>1165653</v>
      </c>
      <c r="D23" s="110" t="s">
        <v>142</v>
      </c>
      <c r="E23" s="110">
        <v>1804</v>
      </c>
      <c r="F23" s="110" t="s">
        <v>514</v>
      </c>
      <c r="G23" s="110" t="s">
        <v>165</v>
      </c>
      <c r="H23" s="86">
        <v>88742</v>
      </c>
      <c r="I23" s="86">
        <v>1380</v>
      </c>
      <c r="J23" s="86">
        <v>0</v>
      </c>
      <c r="K23" s="86">
        <v>1224.6400000000001</v>
      </c>
      <c r="L23" s="107">
        <v>4.6999999999999993E-3</v>
      </c>
      <c r="M23" s="107">
        <v>9.1000000000000004E-3</v>
      </c>
      <c r="N23" s="107">
        <v>2.2000000000000001E-3</v>
      </c>
    </row>
    <row r="24" spans="2:14" customFormat="1" ht="15.75">
      <c r="B24" s="58" t="s">
        <v>524</v>
      </c>
      <c r="C24" s="110">
        <v>1143718</v>
      </c>
      <c r="D24" s="110" t="s">
        <v>142</v>
      </c>
      <c r="E24" s="110">
        <v>1734</v>
      </c>
      <c r="F24" s="110" t="s">
        <v>514</v>
      </c>
      <c r="G24" s="110" t="s">
        <v>165</v>
      </c>
      <c r="H24" s="86">
        <v>6788</v>
      </c>
      <c r="I24" s="86">
        <v>1870</v>
      </c>
      <c r="J24" s="86">
        <v>0</v>
      </c>
      <c r="K24" s="86">
        <v>126.94</v>
      </c>
      <c r="L24" s="107">
        <v>1E-4</v>
      </c>
      <c r="M24" s="107">
        <v>8.9999999999999998E-4</v>
      </c>
      <c r="N24" s="107">
        <v>2.0000000000000001E-4</v>
      </c>
    </row>
    <row r="25" spans="2:14" customFormat="1" ht="15.75">
      <c r="B25" s="55" t="s">
        <v>260</v>
      </c>
      <c r="C25" s="111"/>
      <c r="D25" s="111"/>
      <c r="E25" s="111"/>
      <c r="F25" s="111"/>
      <c r="G25" s="111"/>
      <c r="H25" s="85">
        <v>9571</v>
      </c>
      <c r="I25" s="85"/>
      <c r="J25" s="85"/>
      <c r="K25" s="85">
        <v>1017.4</v>
      </c>
      <c r="L25" s="106"/>
      <c r="M25" s="106"/>
      <c r="N25" s="106">
        <v>1.8E-3</v>
      </c>
    </row>
    <row r="26" spans="2:14" customFormat="1" ht="15.75">
      <c r="B26" s="58" t="s">
        <v>268</v>
      </c>
      <c r="C26" s="110"/>
      <c r="D26" s="110"/>
      <c r="E26" s="110"/>
      <c r="F26" s="110"/>
      <c r="G26" s="110"/>
      <c r="H26" s="86"/>
      <c r="I26" s="86"/>
      <c r="J26" s="86">
        <v>0</v>
      </c>
      <c r="K26" s="86"/>
      <c r="L26" s="107"/>
      <c r="M26" s="107">
        <v>0</v>
      </c>
      <c r="N26" s="107"/>
    </row>
    <row r="27" spans="2:14" customFormat="1" ht="15.75">
      <c r="B27" s="58" t="s">
        <v>525</v>
      </c>
      <c r="C27" s="110">
        <v>1143825</v>
      </c>
      <c r="D27" s="110" t="s">
        <v>142</v>
      </c>
      <c r="E27" s="110">
        <v>1734</v>
      </c>
      <c r="F27" s="110" t="s">
        <v>514</v>
      </c>
      <c r="G27" s="110" t="s">
        <v>165</v>
      </c>
      <c r="H27" s="86">
        <v>9571</v>
      </c>
      <c r="I27" s="86">
        <v>10630</v>
      </c>
      <c r="J27" s="86">
        <v>0</v>
      </c>
      <c r="K27" s="86">
        <v>1017.4</v>
      </c>
      <c r="L27" s="107">
        <v>6.5000000000000006E-3</v>
      </c>
      <c r="M27" s="107">
        <v>7.6E-3</v>
      </c>
      <c r="N27" s="107">
        <v>1.8E-3</v>
      </c>
    </row>
    <row r="28" spans="2:14" customFormat="1" ht="15.75">
      <c r="B28" s="55" t="s">
        <v>261</v>
      </c>
      <c r="C28" s="111"/>
      <c r="D28" s="111"/>
      <c r="E28" s="111"/>
      <c r="F28" s="111"/>
      <c r="G28" s="111"/>
      <c r="H28" s="85">
        <v>10836013.59</v>
      </c>
      <c r="I28" s="85"/>
      <c r="J28" s="85"/>
      <c r="K28" s="85">
        <v>61072.25</v>
      </c>
      <c r="L28" s="106"/>
      <c r="M28" s="106"/>
      <c r="N28" s="106">
        <v>0.11070000000000001</v>
      </c>
    </row>
    <row r="29" spans="2:14" customFormat="1" ht="15.75">
      <c r="B29" s="58" t="s">
        <v>526</v>
      </c>
      <c r="C29" s="110">
        <v>1145093</v>
      </c>
      <c r="D29" s="110" t="s">
        <v>142</v>
      </c>
      <c r="E29" s="110">
        <v>1734</v>
      </c>
      <c r="F29" s="110" t="s">
        <v>527</v>
      </c>
      <c r="G29" s="110" t="s">
        <v>165</v>
      </c>
      <c r="H29" s="86">
        <v>626500</v>
      </c>
      <c r="I29" s="86">
        <v>328.57</v>
      </c>
      <c r="J29" s="86">
        <v>0</v>
      </c>
      <c r="K29" s="86">
        <v>2058.4899999999998</v>
      </c>
      <c r="L29" s="107">
        <v>1.5600000000000001E-2</v>
      </c>
      <c r="M29" s="107">
        <v>1.5300000000000001E-2</v>
      </c>
      <c r="N29" s="107">
        <v>3.7000000000000002E-3</v>
      </c>
    </row>
    <row r="30" spans="2:14" customFormat="1" ht="15.75">
      <c r="B30" s="58" t="s">
        <v>528</v>
      </c>
      <c r="C30" s="110">
        <v>1150606</v>
      </c>
      <c r="D30" s="110" t="s">
        <v>142</v>
      </c>
      <c r="E30" s="110">
        <v>1747</v>
      </c>
      <c r="F30" s="110" t="s">
        <v>527</v>
      </c>
      <c r="G30" s="110" t="s">
        <v>165</v>
      </c>
      <c r="H30" s="86">
        <v>2439166</v>
      </c>
      <c r="I30" s="86">
        <v>349.98</v>
      </c>
      <c r="J30" s="86">
        <v>0</v>
      </c>
      <c r="K30" s="86">
        <v>8536.59</v>
      </c>
      <c r="L30" s="107">
        <v>2.4900000000000002E-2</v>
      </c>
      <c r="M30" s="107">
        <v>6.3500000000000001E-2</v>
      </c>
      <c r="N30" s="107">
        <v>1.55E-2</v>
      </c>
    </row>
    <row r="31" spans="2:14" customFormat="1" ht="15.75">
      <c r="B31" s="58" t="s">
        <v>529</v>
      </c>
      <c r="C31" s="110">
        <v>1150499</v>
      </c>
      <c r="D31" s="110" t="s">
        <v>142</v>
      </c>
      <c r="E31" s="110">
        <v>1747</v>
      </c>
      <c r="F31" s="110" t="s">
        <v>527</v>
      </c>
      <c r="G31" s="110" t="s">
        <v>165</v>
      </c>
      <c r="H31" s="86">
        <v>893108</v>
      </c>
      <c r="I31" s="86">
        <v>328.89</v>
      </c>
      <c r="J31" s="86">
        <v>0</v>
      </c>
      <c r="K31" s="86">
        <v>2937.34</v>
      </c>
      <c r="L31" s="107">
        <v>2.6099999999999998E-2</v>
      </c>
      <c r="M31" s="107">
        <v>2.18E-2</v>
      </c>
      <c r="N31" s="107">
        <v>5.3E-3</v>
      </c>
    </row>
    <row r="32" spans="2:14" customFormat="1" ht="15.75">
      <c r="B32" s="58" t="s">
        <v>530</v>
      </c>
      <c r="C32" s="110">
        <v>1147958</v>
      </c>
      <c r="D32" s="110" t="s">
        <v>142</v>
      </c>
      <c r="E32" s="110">
        <v>1750</v>
      </c>
      <c r="F32" s="110" t="s">
        <v>527</v>
      </c>
      <c r="G32" s="110" t="s">
        <v>165</v>
      </c>
      <c r="H32" s="86">
        <v>3123490.49</v>
      </c>
      <c r="I32" s="86">
        <v>347.68</v>
      </c>
      <c r="J32" s="86">
        <v>0</v>
      </c>
      <c r="K32" s="86">
        <v>10859.75</v>
      </c>
      <c r="L32" s="107">
        <v>1.3999999999999999E-2</v>
      </c>
      <c r="M32" s="107">
        <v>8.0700000000000008E-2</v>
      </c>
      <c r="N32" s="107">
        <v>1.9699999999999999E-2</v>
      </c>
    </row>
    <row r="33" spans="2:14" customFormat="1" ht="15.75">
      <c r="B33" s="58" t="s">
        <v>531</v>
      </c>
      <c r="C33" s="110">
        <v>1148030</v>
      </c>
      <c r="D33" s="110" t="s">
        <v>142</v>
      </c>
      <c r="E33" s="110">
        <v>1750</v>
      </c>
      <c r="F33" s="110" t="s">
        <v>527</v>
      </c>
      <c r="G33" s="110" t="s">
        <v>165</v>
      </c>
      <c r="H33" s="86">
        <v>85574</v>
      </c>
      <c r="I33" s="86">
        <v>3557.44</v>
      </c>
      <c r="J33" s="86">
        <v>0</v>
      </c>
      <c r="K33" s="86">
        <v>3044.24</v>
      </c>
      <c r="L33" s="107">
        <v>4.41E-2</v>
      </c>
      <c r="M33" s="107">
        <v>2.2599999999999999E-2</v>
      </c>
      <c r="N33" s="107">
        <v>5.5000000000000005E-3</v>
      </c>
    </row>
    <row r="34" spans="2:14" customFormat="1" ht="15.75">
      <c r="B34" s="58" t="s">
        <v>532</v>
      </c>
      <c r="C34" s="110">
        <v>1148477</v>
      </c>
      <c r="D34" s="110" t="s">
        <v>142</v>
      </c>
      <c r="E34" s="110">
        <v>1750</v>
      </c>
      <c r="F34" s="110" t="s">
        <v>527</v>
      </c>
      <c r="G34" s="110" t="s">
        <v>165</v>
      </c>
      <c r="H34" s="86">
        <v>167117</v>
      </c>
      <c r="I34" s="86">
        <v>3415.39</v>
      </c>
      <c r="J34" s="86">
        <v>0</v>
      </c>
      <c r="K34" s="86">
        <v>5707.7</v>
      </c>
      <c r="L34" s="107">
        <v>1.3300000000000001E-2</v>
      </c>
      <c r="M34" s="107">
        <v>4.24E-2</v>
      </c>
      <c r="N34" s="107">
        <v>1.03E-2</v>
      </c>
    </row>
    <row r="35" spans="2:14" customFormat="1" ht="15.75">
      <c r="B35" s="58" t="s">
        <v>533</v>
      </c>
      <c r="C35" s="110">
        <v>1145960</v>
      </c>
      <c r="D35" s="110" t="s">
        <v>142</v>
      </c>
      <c r="E35" s="110">
        <v>1733</v>
      </c>
      <c r="F35" s="110" t="s">
        <v>527</v>
      </c>
      <c r="G35" s="110" t="s">
        <v>165</v>
      </c>
      <c r="H35" s="86">
        <v>277323.09999999998</v>
      </c>
      <c r="I35" s="86">
        <v>3474.11</v>
      </c>
      <c r="J35" s="86">
        <v>0</v>
      </c>
      <c r="K35" s="86">
        <v>9634.51</v>
      </c>
      <c r="L35" s="107">
        <v>1.3300000000000001E-2</v>
      </c>
      <c r="M35" s="107">
        <v>7.1599999999999997E-2</v>
      </c>
      <c r="N35" s="107">
        <v>1.7500000000000002E-2</v>
      </c>
    </row>
    <row r="36" spans="2:14" customFormat="1" ht="15.75">
      <c r="B36" s="58" t="s">
        <v>534</v>
      </c>
      <c r="C36" s="110">
        <v>1143791</v>
      </c>
      <c r="D36" s="110" t="s">
        <v>142</v>
      </c>
      <c r="E36" s="110">
        <v>1734</v>
      </c>
      <c r="F36" s="110" t="s">
        <v>527</v>
      </c>
      <c r="G36" s="110" t="s">
        <v>165</v>
      </c>
      <c r="H36" s="86">
        <v>3005155</v>
      </c>
      <c r="I36" s="86">
        <v>348.2</v>
      </c>
      <c r="J36" s="86">
        <v>0</v>
      </c>
      <c r="K36" s="86">
        <v>10463.950000000001</v>
      </c>
      <c r="L36" s="107">
        <v>1.0500000000000001E-2</v>
      </c>
      <c r="M36" s="107">
        <v>7.7800000000000008E-2</v>
      </c>
      <c r="N36" s="107">
        <v>1.9E-2</v>
      </c>
    </row>
    <row r="37" spans="2:14" customFormat="1" ht="15.75">
      <c r="B37" s="58" t="s">
        <v>535</v>
      </c>
      <c r="C37" s="110">
        <v>1144690</v>
      </c>
      <c r="D37" s="110" t="s">
        <v>142</v>
      </c>
      <c r="E37" s="110">
        <v>1734</v>
      </c>
      <c r="F37" s="110" t="s">
        <v>527</v>
      </c>
      <c r="G37" s="110" t="s">
        <v>165</v>
      </c>
      <c r="H37" s="86">
        <v>218580</v>
      </c>
      <c r="I37" s="86">
        <v>3582.06</v>
      </c>
      <c r="J37" s="86">
        <v>0</v>
      </c>
      <c r="K37" s="86">
        <v>7829.67</v>
      </c>
      <c r="L37" s="107">
        <v>0.18659999999999999</v>
      </c>
      <c r="M37" s="107">
        <v>5.8200000000000002E-2</v>
      </c>
      <c r="N37" s="107">
        <v>1.4199999999999999E-2</v>
      </c>
    </row>
    <row r="38" spans="2:14" customFormat="1" ht="15.75">
      <c r="B38" s="55" t="s">
        <v>262</v>
      </c>
      <c r="C38" s="111"/>
      <c r="D38" s="111"/>
      <c r="E38" s="111"/>
      <c r="F38" s="111"/>
      <c r="G38" s="111"/>
      <c r="H38" s="85"/>
      <c r="I38" s="85"/>
      <c r="J38" s="85"/>
      <c r="K38" s="85"/>
      <c r="L38" s="106"/>
      <c r="M38" s="106"/>
      <c r="N38" s="106"/>
    </row>
    <row r="39" spans="2:14" customFormat="1" ht="15.75">
      <c r="B39" s="58" t="s">
        <v>268</v>
      </c>
      <c r="C39" s="110"/>
      <c r="D39" s="110"/>
      <c r="E39" s="110"/>
      <c r="F39" s="110"/>
      <c r="G39" s="110"/>
      <c r="H39" s="86"/>
      <c r="I39" s="86"/>
      <c r="J39" s="86">
        <v>0</v>
      </c>
      <c r="K39" s="86"/>
      <c r="L39" s="107"/>
      <c r="M39" s="107">
        <v>0</v>
      </c>
      <c r="N39" s="107"/>
    </row>
    <row r="40" spans="2:14" customFormat="1" ht="15.75">
      <c r="B40" s="55" t="s">
        <v>72</v>
      </c>
      <c r="C40" s="111"/>
      <c r="D40" s="111"/>
      <c r="E40" s="111"/>
      <c r="F40" s="111"/>
      <c r="G40" s="111"/>
      <c r="H40" s="85"/>
      <c r="I40" s="85"/>
      <c r="J40" s="85"/>
      <c r="K40" s="85"/>
      <c r="L40" s="106"/>
      <c r="M40" s="106"/>
      <c r="N40" s="106"/>
    </row>
    <row r="41" spans="2:14" customFormat="1" ht="15.75">
      <c r="B41" s="58" t="s">
        <v>268</v>
      </c>
      <c r="C41" s="110"/>
      <c r="D41" s="110"/>
      <c r="E41" s="110"/>
      <c r="F41" s="110"/>
      <c r="G41" s="110"/>
      <c r="H41" s="86"/>
      <c r="I41" s="86"/>
      <c r="J41" s="86">
        <v>0</v>
      </c>
      <c r="K41" s="86"/>
      <c r="L41" s="107"/>
      <c r="M41" s="107">
        <v>0</v>
      </c>
      <c r="N41" s="107"/>
    </row>
    <row r="42" spans="2:14" customFormat="1" ht="15.75">
      <c r="B42" s="55" t="s">
        <v>82</v>
      </c>
      <c r="C42" s="111"/>
      <c r="D42" s="111"/>
      <c r="E42" s="111"/>
      <c r="F42" s="111"/>
      <c r="G42" s="111"/>
      <c r="H42" s="85"/>
      <c r="I42" s="85"/>
      <c r="J42" s="85"/>
      <c r="K42" s="85"/>
      <c r="L42" s="106"/>
      <c r="M42" s="106"/>
      <c r="N42" s="106"/>
    </row>
    <row r="43" spans="2:14" customFormat="1" ht="15.75">
      <c r="B43" s="58" t="s">
        <v>268</v>
      </c>
      <c r="C43" s="110"/>
      <c r="D43" s="110"/>
      <c r="E43" s="110"/>
      <c r="F43" s="110"/>
      <c r="G43" s="110"/>
      <c r="H43" s="86"/>
      <c r="I43" s="86"/>
      <c r="J43" s="86">
        <v>0</v>
      </c>
      <c r="K43" s="86"/>
      <c r="L43" s="107"/>
      <c r="M43" s="107">
        <v>0</v>
      </c>
      <c r="N43" s="107"/>
    </row>
    <row r="44" spans="2:14" customFormat="1" ht="15.75">
      <c r="B44" s="55" t="s">
        <v>231</v>
      </c>
      <c r="C44" s="111"/>
      <c r="D44" s="111"/>
      <c r="E44" s="111"/>
      <c r="F44" s="111"/>
      <c r="G44" s="111"/>
      <c r="H44" s="85">
        <v>338928</v>
      </c>
      <c r="I44" s="85"/>
      <c r="J44" s="85">
        <v>25.329000000000001</v>
      </c>
      <c r="K44" s="85">
        <v>50094.84</v>
      </c>
      <c r="L44" s="106"/>
      <c r="M44" s="106"/>
      <c r="N44" s="106">
        <v>9.0800000000000006E-2</v>
      </c>
    </row>
    <row r="45" spans="2:14" customFormat="1" ht="15.75">
      <c r="B45" s="55" t="s">
        <v>263</v>
      </c>
      <c r="C45" s="111"/>
      <c r="D45" s="111"/>
      <c r="E45" s="111"/>
      <c r="F45" s="111"/>
      <c r="G45" s="111"/>
      <c r="H45" s="85">
        <v>338928</v>
      </c>
      <c r="I45" s="85"/>
      <c r="J45" s="85">
        <v>25.329000000000001</v>
      </c>
      <c r="K45" s="85">
        <v>50094.84</v>
      </c>
      <c r="L45" s="106"/>
      <c r="M45" s="106"/>
      <c r="N45" s="106">
        <v>9.0800000000000006E-2</v>
      </c>
    </row>
    <row r="46" spans="2:14" customFormat="1" ht="15.75">
      <c r="B46" s="58" t="s">
        <v>536</v>
      </c>
      <c r="C46" s="110" t="s">
        <v>537</v>
      </c>
      <c r="D46" s="110" t="s">
        <v>383</v>
      </c>
      <c r="E46" s="110"/>
      <c r="F46" s="110" t="s">
        <v>514</v>
      </c>
      <c r="G46" s="110" t="s">
        <v>164</v>
      </c>
      <c r="H46" s="86">
        <v>18451</v>
      </c>
      <c r="I46" s="86">
        <v>4848</v>
      </c>
      <c r="J46" s="86">
        <v>0</v>
      </c>
      <c r="K46" s="86">
        <v>3162.97</v>
      </c>
      <c r="L46" s="107">
        <v>0</v>
      </c>
      <c r="M46" s="107">
        <v>2.35E-2</v>
      </c>
      <c r="N46" s="107">
        <v>5.6999999999999993E-3</v>
      </c>
    </row>
    <row r="47" spans="2:14" customFormat="1" ht="15.75">
      <c r="B47" s="58" t="s">
        <v>538</v>
      </c>
      <c r="C47" s="110" t="s">
        <v>539</v>
      </c>
      <c r="D47" s="110" t="s">
        <v>373</v>
      </c>
      <c r="E47" s="110"/>
      <c r="F47" s="110" t="s">
        <v>514</v>
      </c>
      <c r="G47" s="110" t="s">
        <v>164</v>
      </c>
      <c r="H47" s="86">
        <v>4525</v>
      </c>
      <c r="I47" s="86">
        <v>5887</v>
      </c>
      <c r="J47" s="86">
        <v>0</v>
      </c>
      <c r="K47" s="86">
        <v>941.94</v>
      </c>
      <c r="L47" s="107">
        <v>0</v>
      </c>
      <c r="M47" s="107">
        <v>6.9999999999999993E-3</v>
      </c>
      <c r="N47" s="107">
        <v>1.7000000000000001E-3</v>
      </c>
    </row>
    <row r="48" spans="2:14" customFormat="1" ht="15.75">
      <c r="B48" s="58" t="s">
        <v>540</v>
      </c>
      <c r="C48" s="110" t="s">
        <v>541</v>
      </c>
      <c r="D48" s="110" t="s">
        <v>383</v>
      </c>
      <c r="E48" s="110"/>
      <c r="F48" s="110" t="s">
        <v>514</v>
      </c>
      <c r="G48" s="110" t="s">
        <v>164</v>
      </c>
      <c r="H48" s="86">
        <v>4500</v>
      </c>
      <c r="I48" s="86">
        <v>3780</v>
      </c>
      <c r="J48" s="86">
        <v>0</v>
      </c>
      <c r="K48" s="86">
        <v>601.47</v>
      </c>
      <c r="L48" s="107">
        <v>0</v>
      </c>
      <c r="M48" s="107">
        <v>4.5000000000000005E-3</v>
      </c>
      <c r="N48" s="107">
        <v>1.1000000000000001E-3</v>
      </c>
    </row>
    <row r="49" spans="2:14" customFormat="1" ht="15.75">
      <c r="B49" s="58" t="s">
        <v>542</v>
      </c>
      <c r="C49" s="110" t="s">
        <v>543</v>
      </c>
      <c r="D49" s="110" t="s">
        <v>383</v>
      </c>
      <c r="E49" s="110"/>
      <c r="F49" s="110" t="s">
        <v>514</v>
      </c>
      <c r="G49" s="110" t="s">
        <v>164</v>
      </c>
      <c r="H49" s="86">
        <v>8762</v>
      </c>
      <c r="I49" s="86">
        <v>14531</v>
      </c>
      <c r="J49" s="86">
        <v>0</v>
      </c>
      <c r="K49" s="86">
        <v>4502.0600000000004</v>
      </c>
      <c r="L49" s="107">
        <v>0</v>
      </c>
      <c r="M49" s="107">
        <v>3.3500000000000002E-2</v>
      </c>
      <c r="N49" s="107">
        <v>8.199999999999999E-3</v>
      </c>
    </row>
    <row r="50" spans="2:14">
      <c r="B50" s="58" t="s">
        <v>544</v>
      </c>
      <c r="C50" s="110" t="s">
        <v>545</v>
      </c>
      <c r="D50" s="110" t="s">
        <v>383</v>
      </c>
      <c r="E50" s="110"/>
      <c r="F50" s="110" t="s">
        <v>514</v>
      </c>
      <c r="G50" s="110" t="s">
        <v>164</v>
      </c>
      <c r="H50" s="86">
        <v>3116</v>
      </c>
      <c r="I50" s="86">
        <v>6791</v>
      </c>
      <c r="J50" s="86">
        <v>0</v>
      </c>
      <c r="K50" s="86">
        <v>748.24</v>
      </c>
      <c r="L50" s="107">
        <v>0</v>
      </c>
      <c r="M50" s="107">
        <v>5.6000000000000008E-3</v>
      </c>
      <c r="N50" s="107">
        <v>1.4000000000000002E-3</v>
      </c>
    </row>
    <row r="51" spans="2:14">
      <c r="B51" s="58" t="s">
        <v>546</v>
      </c>
      <c r="C51" s="110" t="s">
        <v>547</v>
      </c>
      <c r="D51" s="110" t="s">
        <v>383</v>
      </c>
      <c r="E51" s="110"/>
      <c r="F51" s="110" t="s">
        <v>514</v>
      </c>
      <c r="G51" s="110" t="s">
        <v>164</v>
      </c>
      <c r="H51" s="86">
        <v>8970</v>
      </c>
      <c r="I51" s="86">
        <v>3064</v>
      </c>
      <c r="J51" s="86">
        <v>0</v>
      </c>
      <c r="K51" s="86">
        <v>971.84</v>
      </c>
      <c r="L51" s="107">
        <v>0</v>
      </c>
      <c r="M51" s="107">
        <v>7.1999999999999998E-3</v>
      </c>
      <c r="N51" s="107">
        <v>1.8E-3</v>
      </c>
    </row>
    <row r="52" spans="2:14">
      <c r="B52" s="58" t="s">
        <v>548</v>
      </c>
      <c r="C52" s="110" t="s">
        <v>549</v>
      </c>
      <c r="D52" s="110" t="s">
        <v>383</v>
      </c>
      <c r="E52" s="110"/>
      <c r="F52" s="110" t="s">
        <v>514</v>
      </c>
      <c r="G52" s="110" t="s">
        <v>164</v>
      </c>
      <c r="H52" s="86">
        <v>4656</v>
      </c>
      <c r="I52" s="86">
        <v>12280</v>
      </c>
      <c r="J52" s="86">
        <v>0</v>
      </c>
      <c r="K52" s="86">
        <v>2021.73</v>
      </c>
      <c r="L52" s="107">
        <v>1E-4</v>
      </c>
      <c r="M52" s="107">
        <v>1.4999999999999999E-2</v>
      </c>
      <c r="N52" s="107">
        <v>3.7000000000000002E-3</v>
      </c>
    </row>
    <row r="53" spans="2:14">
      <c r="B53" s="58" t="s">
        <v>550</v>
      </c>
      <c r="C53" s="110" t="s">
        <v>551</v>
      </c>
      <c r="D53" s="110" t="s">
        <v>383</v>
      </c>
      <c r="E53" s="110"/>
      <c r="F53" s="110" t="s">
        <v>514</v>
      </c>
      <c r="G53" s="110" t="s">
        <v>164</v>
      </c>
      <c r="H53" s="86">
        <v>20449</v>
      </c>
      <c r="I53" s="86">
        <v>1976</v>
      </c>
      <c r="J53" s="86">
        <v>0</v>
      </c>
      <c r="K53" s="86">
        <v>1428.8</v>
      </c>
      <c r="L53" s="107">
        <v>0</v>
      </c>
      <c r="M53" s="107">
        <v>1.06E-2</v>
      </c>
      <c r="N53" s="107">
        <v>2.5999999999999999E-3</v>
      </c>
    </row>
    <row r="54" spans="2:14">
      <c r="B54" s="58" t="s">
        <v>552</v>
      </c>
      <c r="C54" s="110" t="s">
        <v>553</v>
      </c>
      <c r="D54" s="110" t="s">
        <v>373</v>
      </c>
      <c r="E54" s="110"/>
      <c r="F54" s="110" t="s">
        <v>514</v>
      </c>
      <c r="G54" s="110" t="s">
        <v>164</v>
      </c>
      <c r="H54" s="86">
        <v>3063</v>
      </c>
      <c r="I54" s="86">
        <v>4955</v>
      </c>
      <c r="J54" s="86">
        <v>0</v>
      </c>
      <c r="K54" s="86">
        <v>536.66999999999996</v>
      </c>
      <c r="L54" s="107">
        <v>0</v>
      </c>
      <c r="M54" s="107">
        <v>4.0000000000000001E-3</v>
      </c>
      <c r="N54" s="107">
        <v>1E-3</v>
      </c>
    </row>
    <row r="55" spans="2:14">
      <c r="B55" s="58" t="s">
        <v>554</v>
      </c>
      <c r="C55" s="110" t="s">
        <v>555</v>
      </c>
      <c r="D55" s="110" t="s">
        <v>383</v>
      </c>
      <c r="E55" s="110"/>
      <c r="F55" s="110" t="s">
        <v>514</v>
      </c>
      <c r="G55" s="110" t="s">
        <v>164</v>
      </c>
      <c r="H55" s="86">
        <v>6335</v>
      </c>
      <c r="I55" s="86">
        <v>2456</v>
      </c>
      <c r="J55" s="86">
        <v>0</v>
      </c>
      <c r="K55" s="86">
        <v>550.16</v>
      </c>
      <c r="L55" s="107">
        <v>0</v>
      </c>
      <c r="M55" s="107">
        <v>4.0999999999999995E-3</v>
      </c>
      <c r="N55" s="107">
        <v>1E-3</v>
      </c>
    </row>
    <row r="56" spans="2:14">
      <c r="B56" s="58" t="s">
        <v>556</v>
      </c>
      <c r="C56" s="110" t="s">
        <v>557</v>
      </c>
      <c r="D56" s="110" t="s">
        <v>373</v>
      </c>
      <c r="E56" s="110"/>
      <c r="F56" s="110" t="s">
        <v>514</v>
      </c>
      <c r="G56" s="110" t="s">
        <v>164</v>
      </c>
      <c r="H56" s="86">
        <v>475</v>
      </c>
      <c r="I56" s="86">
        <v>4288</v>
      </c>
      <c r="J56" s="86">
        <v>0</v>
      </c>
      <c r="K56" s="86">
        <v>72.02</v>
      </c>
      <c r="L56" s="107">
        <v>0</v>
      </c>
      <c r="M56" s="107">
        <v>5.0000000000000001E-4</v>
      </c>
      <c r="N56" s="107">
        <v>1E-4</v>
      </c>
    </row>
    <row r="57" spans="2:14">
      <c r="B57" s="58" t="s">
        <v>558</v>
      </c>
      <c r="C57" s="110" t="s">
        <v>559</v>
      </c>
      <c r="D57" s="110" t="s">
        <v>373</v>
      </c>
      <c r="E57" s="110"/>
      <c r="F57" s="110" t="s">
        <v>514</v>
      </c>
      <c r="G57" s="110" t="s">
        <v>164</v>
      </c>
      <c r="H57" s="86">
        <v>3679</v>
      </c>
      <c r="I57" s="86">
        <v>13197</v>
      </c>
      <c r="J57" s="86">
        <v>0</v>
      </c>
      <c r="K57" s="86">
        <v>1716.79</v>
      </c>
      <c r="L57" s="107">
        <v>0</v>
      </c>
      <c r="M57" s="107">
        <v>1.2800000000000001E-2</v>
      </c>
      <c r="N57" s="107">
        <v>3.0999999999999999E-3</v>
      </c>
    </row>
    <row r="58" spans="2:14">
      <c r="B58" s="58" t="s">
        <v>560</v>
      </c>
      <c r="C58" s="110" t="s">
        <v>561</v>
      </c>
      <c r="D58" s="110" t="s">
        <v>373</v>
      </c>
      <c r="E58" s="110"/>
      <c r="F58" s="110" t="s">
        <v>514</v>
      </c>
      <c r="G58" s="110" t="s">
        <v>164</v>
      </c>
      <c r="H58" s="86">
        <v>1704</v>
      </c>
      <c r="I58" s="86">
        <v>27187</v>
      </c>
      <c r="J58" s="86">
        <v>2.1880000000000002</v>
      </c>
      <c r="K58" s="86">
        <v>1640.3</v>
      </c>
      <c r="L58" s="107">
        <v>0</v>
      </c>
      <c r="M58" s="107">
        <v>1.2199999999999999E-2</v>
      </c>
      <c r="N58" s="107">
        <v>3.0000000000000001E-3</v>
      </c>
    </row>
    <row r="59" spans="2:14">
      <c r="B59" s="58" t="s">
        <v>562</v>
      </c>
      <c r="C59" s="110" t="s">
        <v>563</v>
      </c>
      <c r="D59" s="110" t="s">
        <v>373</v>
      </c>
      <c r="E59" s="110"/>
      <c r="F59" s="110" t="s">
        <v>514</v>
      </c>
      <c r="G59" s="110" t="s">
        <v>164</v>
      </c>
      <c r="H59" s="86">
        <v>4980</v>
      </c>
      <c r="I59" s="86">
        <v>18790</v>
      </c>
      <c r="J59" s="86">
        <v>0</v>
      </c>
      <c r="K59" s="86">
        <v>3308.78</v>
      </c>
      <c r="L59" s="107">
        <v>0</v>
      </c>
      <c r="M59" s="107">
        <v>2.46E-2</v>
      </c>
      <c r="N59" s="107">
        <v>6.0000000000000001E-3</v>
      </c>
    </row>
    <row r="60" spans="2:14">
      <c r="B60" s="58" t="s">
        <v>564</v>
      </c>
      <c r="C60" s="110" t="s">
        <v>565</v>
      </c>
      <c r="D60" s="110" t="s">
        <v>373</v>
      </c>
      <c r="E60" s="110"/>
      <c r="F60" s="110" t="s">
        <v>514</v>
      </c>
      <c r="G60" s="110" t="s">
        <v>164</v>
      </c>
      <c r="H60" s="86">
        <v>3065</v>
      </c>
      <c r="I60" s="86">
        <v>32429</v>
      </c>
      <c r="J60" s="86">
        <v>13.67</v>
      </c>
      <c r="K60" s="86">
        <v>3528.27</v>
      </c>
      <c r="L60" s="107">
        <v>0</v>
      </c>
      <c r="M60" s="107">
        <v>2.6200000000000001E-2</v>
      </c>
      <c r="N60" s="107">
        <v>6.4000000000000003E-3</v>
      </c>
    </row>
    <row r="61" spans="2:14">
      <c r="B61" s="58" t="s">
        <v>566</v>
      </c>
      <c r="C61" s="110" t="s">
        <v>567</v>
      </c>
      <c r="D61" s="110" t="s">
        <v>383</v>
      </c>
      <c r="E61" s="110"/>
      <c r="F61" s="110" t="s">
        <v>514</v>
      </c>
      <c r="G61" s="110" t="s">
        <v>164</v>
      </c>
      <c r="H61" s="86">
        <v>2713</v>
      </c>
      <c r="I61" s="86">
        <v>29221</v>
      </c>
      <c r="J61" s="86">
        <v>5.5279999999999996</v>
      </c>
      <c r="K61" s="86">
        <v>2808.75</v>
      </c>
      <c r="L61" s="107">
        <v>0</v>
      </c>
      <c r="M61" s="107">
        <v>2.0899999999999998E-2</v>
      </c>
      <c r="N61" s="107">
        <v>5.1000000000000004E-3</v>
      </c>
    </row>
    <row r="62" spans="2:14">
      <c r="B62" s="58" t="s">
        <v>568</v>
      </c>
      <c r="C62" s="110" t="s">
        <v>569</v>
      </c>
      <c r="D62" s="110" t="s">
        <v>383</v>
      </c>
      <c r="E62" s="110"/>
      <c r="F62" s="110" t="s">
        <v>514</v>
      </c>
      <c r="G62" s="110" t="s">
        <v>164</v>
      </c>
      <c r="H62" s="86">
        <v>998</v>
      </c>
      <c r="I62" s="86">
        <v>36279</v>
      </c>
      <c r="J62" s="86">
        <v>3.9430000000000001</v>
      </c>
      <c r="K62" s="86">
        <v>1284.2</v>
      </c>
      <c r="L62" s="107">
        <v>0</v>
      </c>
      <c r="M62" s="107">
        <v>9.4999999999999998E-3</v>
      </c>
      <c r="N62" s="107">
        <v>2.3E-3</v>
      </c>
    </row>
    <row r="63" spans="2:14">
      <c r="B63" s="58" t="s">
        <v>570</v>
      </c>
      <c r="C63" s="110" t="s">
        <v>571</v>
      </c>
      <c r="D63" s="110" t="s">
        <v>383</v>
      </c>
      <c r="E63" s="110"/>
      <c r="F63" s="110" t="s">
        <v>514</v>
      </c>
      <c r="G63" s="110" t="s">
        <v>164</v>
      </c>
      <c r="H63" s="86">
        <v>3636</v>
      </c>
      <c r="I63" s="86">
        <v>5911</v>
      </c>
      <c r="J63" s="86">
        <v>0</v>
      </c>
      <c r="K63" s="86">
        <v>759.97</v>
      </c>
      <c r="L63" s="107">
        <v>0</v>
      </c>
      <c r="M63" s="107">
        <v>5.6000000000000008E-3</v>
      </c>
      <c r="N63" s="107">
        <v>1.4000000000000002E-3</v>
      </c>
    </row>
    <row r="64" spans="2:14">
      <c r="B64" s="58" t="s">
        <v>572</v>
      </c>
      <c r="C64" s="110" t="s">
        <v>573</v>
      </c>
      <c r="D64" s="110" t="s">
        <v>383</v>
      </c>
      <c r="E64" s="110"/>
      <c r="F64" s="110" t="s">
        <v>514</v>
      </c>
      <c r="G64" s="110" t="s">
        <v>164</v>
      </c>
      <c r="H64" s="86">
        <v>8073</v>
      </c>
      <c r="I64" s="86">
        <v>5732</v>
      </c>
      <c r="J64" s="86">
        <v>0</v>
      </c>
      <c r="K64" s="86">
        <v>1636.26</v>
      </c>
      <c r="L64" s="107">
        <v>0</v>
      </c>
      <c r="M64" s="107">
        <v>1.2199999999999999E-2</v>
      </c>
      <c r="N64" s="107">
        <v>3.0000000000000001E-3</v>
      </c>
    </row>
    <row r="65" spans="2:14">
      <c r="B65" s="58" t="s">
        <v>574</v>
      </c>
      <c r="C65" s="110" t="s">
        <v>575</v>
      </c>
      <c r="D65" s="110" t="s">
        <v>383</v>
      </c>
      <c r="E65" s="110"/>
      <c r="F65" s="110" t="s">
        <v>514</v>
      </c>
      <c r="G65" s="110" t="s">
        <v>164</v>
      </c>
      <c r="H65" s="86">
        <v>10667</v>
      </c>
      <c r="I65" s="86">
        <v>12110</v>
      </c>
      <c r="J65" s="86">
        <v>0</v>
      </c>
      <c r="K65" s="86">
        <v>4567.71</v>
      </c>
      <c r="L65" s="107">
        <v>0</v>
      </c>
      <c r="M65" s="107">
        <v>3.4000000000000002E-2</v>
      </c>
      <c r="N65" s="107">
        <v>8.3000000000000001E-3</v>
      </c>
    </row>
    <row r="66" spans="2:14">
      <c r="B66" s="58" t="s">
        <v>576</v>
      </c>
      <c r="C66" s="110" t="s">
        <v>577</v>
      </c>
      <c r="D66" s="110" t="s">
        <v>383</v>
      </c>
      <c r="E66" s="110"/>
      <c r="F66" s="110" t="s">
        <v>514</v>
      </c>
      <c r="G66" s="110" t="s">
        <v>164</v>
      </c>
      <c r="H66" s="86">
        <v>198256</v>
      </c>
      <c r="I66" s="86">
        <v>1521</v>
      </c>
      <c r="J66" s="86">
        <v>0</v>
      </c>
      <c r="K66" s="86">
        <v>10662.72</v>
      </c>
      <c r="L66" s="107">
        <v>0</v>
      </c>
      <c r="M66" s="107">
        <v>7.9299999999999995E-2</v>
      </c>
      <c r="N66" s="107">
        <v>1.9299999999999998E-2</v>
      </c>
    </row>
    <row r="67" spans="2:14">
      <c r="B67" s="58" t="s">
        <v>578</v>
      </c>
      <c r="C67" s="110" t="s">
        <v>579</v>
      </c>
      <c r="D67" s="110" t="s">
        <v>383</v>
      </c>
      <c r="E67" s="110"/>
      <c r="F67" s="110" t="s">
        <v>514</v>
      </c>
      <c r="G67" s="110" t="s">
        <v>164</v>
      </c>
      <c r="H67" s="86">
        <v>1328</v>
      </c>
      <c r="I67" s="86">
        <v>3501</v>
      </c>
      <c r="J67" s="86">
        <v>0</v>
      </c>
      <c r="K67" s="86">
        <v>164.4</v>
      </c>
      <c r="L67" s="107">
        <v>0</v>
      </c>
      <c r="M67" s="107">
        <v>1.1999999999999999E-3</v>
      </c>
      <c r="N67" s="107">
        <v>2.9999999999999997E-4</v>
      </c>
    </row>
    <row r="68" spans="2:14">
      <c r="B68" s="58" t="s">
        <v>580</v>
      </c>
      <c r="C68" s="110" t="s">
        <v>581</v>
      </c>
      <c r="D68" s="110" t="s">
        <v>383</v>
      </c>
      <c r="E68" s="110"/>
      <c r="F68" s="110" t="s">
        <v>514</v>
      </c>
      <c r="G68" s="110" t="s">
        <v>164</v>
      </c>
      <c r="H68" s="86">
        <v>10989</v>
      </c>
      <c r="I68" s="86">
        <v>2149</v>
      </c>
      <c r="J68" s="86">
        <v>0</v>
      </c>
      <c r="K68" s="86">
        <v>835.04</v>
      </c>
      <c r="L68" s="107">
        <v>0</v>
      </c>
      <c r="M68" s="107">
        <v>6.1999999999999998E-3</v>
      </c>
      <c r="N68" s="107">
        <v>1.5E-3</v>
      </c>
    </row>
    <row r="69" spans="2:14">
      <c r="B69" s="58" t="s">
        <v>582</v>
      </c>
      <c r="C69" s="110" t="s">
        <v>583</v>
      </c>
      <c r="D69" s="110" t="s">
        <v>383</v>
      </c>
      <c r="E69" s="110"/>
      <c r="F69" s="110" t="s">
        <v>514</v>
      </c>
      <c r="G69" s="110" t="s">
        <v>164</v>
      </c>
      <c r="H69" s="86">
        <v>5538</v>
      </c>
      <c r="I69" s="86">
        <v>8394</v>
      </c>
      <c r="J69" s="86">
        <v>0</v>
      </c>
      <c r="K69" s="86">
        <v>1643.74</v>
      </c>
      <c r="L69" s="107">
        <v>0</v>
      </c>
      <c r="M69" s="107">
        <v>1.2199999999999999E-2</v>
      </c>
      <c r="N69" s="107">
        <v>3.0000000000000001E-3</v>
      </c>
    </row>
    <row r="70" spans="2:14">
      <c r="B70" s="55" t="s">
        <v>264</v>
      </c>
      <c r="C70" s="111"/>
      <c r="D70" s="111"/>
      <c r="E70" s="111"/>
      <c r="F70" s="111"/>
      <c r="G70" s="111"/>
      <c r="H70" s="85"/>
      <c r="I70" s="85"/>
      <c r="J70" s="85"/>
      <c r="K70" s="85"/>
      <c r="L70" s="106"/>
      <c r="M70" s="106"/>
      <c r="N70" s="106"/>
    </row>
    <row r="71" spans="2:14">
      <c r="B71" s="58" t="s">
        <v>268</v>
      </c>
      <c r="C71" s="110"/>
      <c r="D71" s="110"/>
      <c r="E71" s="110"/>
      <c r="F71" s="110"/>
      <c r="G71" s="110"/>
      <c r="H71" s="86"/>
      <c r="I71" s="86"/>
      <c r="J71" s="86">
        <v>0</v>
      </c>
      <c r="K71" s="86"/>
      <c r="L71" s="107"/>
      <c r="M71" s="107">
        <v>0</v>
      </c>
      <c r="N71" s="107"/>
    </row>
    <row r="72" spans="2:14">
      <c r="B72" s="55" t="s">
        <v>72</v>
      </c>
      <c r="C72" s="111"/>
      <c r="D72" s="111"/>
      <c r="E72" s="111"/>
      <c r="F72" s="111"/>
      <c r="G72" s="111"/>
      <c r="H72" s="85"/>
      <c r="I72" s="85"/>
      <c r="J72" s="85"/>
      <c r="K72" s="85"/>
      <c r="L72" s="106"/>
      <c r="M72" s="106"/>
      <c r="N72" s="106"/>
    </row>
    <row r="73" spans="2:14">
      <c r="B73" s="58" t="s">
        <v>268</v>
      </c>
      <c r="C73" s="110"/>
      <c r="D73" s="110"/>
      <c r="E73" s="110"/>
      <c r="F73" s="110"/>
      <c r="G73" s="110"/>
      <c r="H73" s="86"/>
      <c r="I73" s="86"/>
      <c r="J73" s="86">
        <v>0</v>
      </c>
      <c r="K73" s="86"/>
      <c r="L73" s="107"/>
      <c r="M73" s="107">
        <v>0</v>
      </c>
      <c r="N73" s="107"/>
    </row>
    <row r="74" spans="2:14">
      <c r="B74" s="55" t="s">
        <v>82</v>
      </c>
      <c r="C74" s="111"/>
      <c r="D74" s="111"/>
      <c r="E74" s="111"/>
      <c r="F74" s="111"/>
      <c r="G74" s="111"/>
      <c r="H74" s="85"/>
      <c r="I74" s="85"/>
      <c r="J74" s="85"/>
      <c r="K74" s="85"/>
      <c r="L74" s="106"/>
      <c r="M74" s="106"/>
      <c r="N74" s="106"/>
    </row>
    <row r="75" spans="2:14">
      <c r="B75" s="113" t="s">
        <v>268</v>
      </c>
      <c r="C75" s="110"/>
      <c r="D75" s="110"/>
      <c r="E75" s="110"/>
      <c r="F75" s="110"/>
      <c r="G75" s="110"/>
      <c r="H75" s="86"/>
      <c r="I75" s="86"/>
      <c r="J75" s="86">
        <v>0</v>
      </c>
      <c r="K75" s="86"/>
      <c r="L75" s="107"/>
      <c r="M75" s="107">
        <v>0</v>
      </c>
      <c r="N75" s="107"/>
    </row>
    <row r="76" spans="2:14">
      <c r="B76" s="6" t="s">
        <v>249</v>
      </c>
      <c r="D76" s="1"/>
      <c r="E76" s="1"/>
      <c r="F76" s="1"/>
      <c r="G76" s="1"/>
    </row>
    <row r="77" spans="2:14">
      <c r="B77" s="6" t="s">
        <v>133</v>
      </c>
      <c r="D77" s="1"/>
      <c r="E77" s="1"/>
      <c r="F77" s="1"/>
      <c r="G77" s="1"/>
    </row>
    <row r="78" spans="2:14">
      <c r="B78" s="6" t="s">
        <v>245</v>
      </c>
      <c r="D78" s="1"/>
      <c r="E78" s="1"/>
      <c r="F78" s="1"/>
      <c r="G78" s="1"/>
    </row>
    <row r="79" spans="2:14">
      <c r="B79" s="6" t="s">
        <v>246</v>
      </c>
      <c r="D79" s="1"/>
      <c r="E79" s="1"/>
      <c r="F79" s="1"/>
      <c r="G79" s="1"/>
    </row>
    <row r="80" spans="2:14">
      <c r="B80" s="6" t="s">
        <v>247</v>
      </c>
      <c r="D80" s="1"/>
      <c r="E80" s="1"/>
      <c r="F80" s="1"/>
      <c r="G80" s="1"/>
    </row>
    <row r="81" spans="2:14">
      <c r="B81" s="129" t="s">
        <v>256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</row>
    <row r="82" spans="2:14">
      <c r="D82" s="1"/>
      <c r="E82" s="1"/>
      <c r="F82" s="1"/>
      <c r="G82" s="1"/>
    </row>
    <row r="83" spans="2:14">
      <c r="D83" s="1"/>
      <c r="E83" s="1"/>
      <c r="F83" s="1"/>
      <c r="G83" s="1"/>
    </row>
    <row r="84" spans="2:14">
      <c r="D84" s="1"/>
      <c r="E84" s="1"/>
      <c r="F84" s="1"/>
      <c r="G84" s="1"/>
    </row>
    <row r="85" spans="2:14">
      <c r="D85" s="1"/>
      <c r="E85" s="1"/>
      <c r="F85" s="1"/>
      <c r="G85" s="1"/>
    </row>
    <row r="86" spans="2:14">
      <c r="D86" s="1"/>
      <c r="E86" s="1"/>
      <c r="F86" s="1"/>
      <c r="G86" s="1"/>
    </row>
    <row r="87" spans="2:14">
      <c r="D87" s="1"/>
      <c r="E87" s="1"/>
      <c r="F87" s="1"/>
      <c r="G87" s="1"/>
    </row>
    <row r="88" spans="2:14">
      <c r="D88" s="1"/>
      <c r="E88" s="1"/>
      <c r="F88" s="1"/>
      <c r="G88" s="1"/>
    </row>
    <row r="89" spans="2:14">
      <c r="D89" s="1"/>
      <c r="E89" s="1"/>
      <c r="F89" s="1"/>
      <c r="G89" s="1"/>
    </row>
    <row r="90" spans="2:14">
      <c r="D90" s="1"/>
      <c r="E90" s="1"/>
      <c r="F90" s="1"/>
      <c r="G90" s="1"/>
    </row>
    <row r="91" spans="2:14">
      <c r="D91" s="1"/>
      <c r="E91" s="1"/>
      <c r="F91" s="1"/>
      <c r="G91" s="1"/>
    </row>
    <row r="92" spans="2:14">
      <c r="D92" s="1"/>
      <c r="E92" s="1"/>
      <c r="F92" s="1"/>
      <c r="G92" s="1"/>
    </row>
    <row r="93" spans="2:14">
      <c r="D93" s="1"/>
      <c r="E93" s="1"/>
      <c r="F93" s="1"/>
      <c r="G93" s="1"/>
    </row>
    <row r="94" spans="2:14">
      <c r="D94" s="1"/>
      <c r="E94" s="1"/>
      <c r="F94" s="1"/>
      <c r="G94" s="1"/>
    </row>
    <row r="95" spans="2:14">
      <c r="D95" s="1"/>
      <c r="E95" s="1"/>
      <c r="F95" s="1"/>
      <c r="G95" s="1"/>
    </row>
    <row r="96" spans="2:14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81:N81"/>
  </mergeCells>
  <phoneticPr fontId="4" type="noConversion"/>
  <dataValidations count="1">
    <dataValidation allowBlank="1" showInputMessage="1" showErrorMessage="1" sqref="J5:J7 J10:J11 K5:XFD11 A5:I11 A50:A1048576 O50:XFD1048576 B82:N1048576 B50:N80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140625" style="1" bestFit="1" customWidth="1"/>
    <col min="11" max="11" width="10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277</v>
      </c>
    </row>
    <row r="2" spans="2:65">
      <c r="B2" s="79" t="s">
        <v>278</v>
      </c>
    </row>
    <row r="3" spans="2:65">
      <c r="B3" s="79" t="s">
        <v>647</v>
      </c>
    </row>
    <row r="4" spans="2:65">
      <c r="B4" s="79" t="s">
        <v>648</v>
      </c>
    </row>
    <row r="6" spans="2:65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5" ht="26.25" customHeight="1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10444.86</v>
      </c>
      <c r="K11" s="81"/>
      <c r="L11" s="81">
        <v>6777.12</v>
      </c>
      <c r="M11" s="105"/>
      <c r="N11" s="105"/>
      <c r="O11" s="105">
        <v>1.23E-2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5.75">
      <c r="B13" s="57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75">
      <c r="B14" s="63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5.75">
      <c r="B15" s="57" t="s">
        <v>584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75">
      <c r="B16" s="63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5.75">
      <c r="B17" s="57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75">
      <c r="B18" s="63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5.75">
      <c r="B19" s="57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75">
      <c r="B20" s="63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5.75">
      <c r="B21" s="57" t="s">
        <v>231</v>
      </c>
      <c r="C21" s="111"/>
      <c r="D21" s="111"/>
      <c r="E21" s="111"/>
      <c r="F21" s="111"/>
      <c r="G21" s="111"/>
      <c r="H21" s="111"/>
      <c r="I21" s="111"/>
      <c r="J21" s="85">
        <v>10444.86</v>
      </c>
      <c r="K21" s="85"/>
      <c r="L21" s="85">
        <v>6777.12</v>
      </c>
      <c r="M21" s="106"/>
      <c r="N21" s="106"/>
      <c r="O21" s="106">
        <v>1.23E-2</v>
      </c>
    </row>
    <row r="22" spans="2:15" customFormat="1" ht="15.75">
      <c r="B22" s="57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75">
      <c r="B23" s="63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5.75">
      <c r="B24" s="57" t="s">
        <v>584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3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7" t="s">
        <v>30</v>
      </c>
      <c r="C26" s="111"/>
      <c r="D26" s="111"/>
      <c r="E26" s="111"/>
      <c r="F26" s="111"/>
      <c r="G26" s="111"/>
      <c r="H26" s="111"/>
      <c r="I26" s="111"/>
      <c r="J26" s="85">
        <v>10444.86</v>
      </c>
      <c r="K26" s="85"/>
      <c r="L26" s="85">
        <v>6777.12</v>
      </c>
      <c r="M26" s="106"/>
      <c r="N26" s="106"/>
      <c r="O26" s="106">
        <v>1.23E-2</v>
      </c>
    </row>
    <row r="27" spans="2:15">
      <c r="B27" s="63" t="s">
        <v>268</v>
      </c>
      <c r="C27" s="110"/>
      <c r="D27" s="110"/>
      <c r="E27" s="110"/>
      <c r="F27" s="110"/>
      <c r="G27" s="110"/>
      <c r="H27" s="110"/>
      <c r="I27" s="110"/>
      <c r="J27" s="86"/>
      <c r="K27" s="86"/>
      <c r="L27" s="86"/>
      <c r="M27" s="107"/>
      <c r="N27" s="107"/>
      <c r="O27" s="107"/>
    </row>
    <row r="28" spans="2:15">
      <c r="B28" s="63" t="s">
        <v>585</v>
      </c>
      <c r="C28" s="110" t="s">
        <v>586</v>
      </c>
      <c r="D28" s="110" t="s">
        <v>26</v>
      </c>
      <c r="E28" s="110">
        <v>5617</v>
      </c>
      <c r="F28" s="110" t="s">
        <v>514</v>
      </c>
      <c r="G28" s="110">
        <v>0</v>
      </c>
      <c r="H28" s="110" t="s">
        <v>280</v>
      </c>
      <c r="I28" s="110" t="s">
        <v>164</v>
      </c>
      <c r="J28" s="86">
        <v>10444.86</v>
      </c>
      <c r="K28" s="86">
        <v>18349.759999999998</v>
      </c>
      <c r="L28" s="86">
        <v>6777.12</v>
      </c>
      <c r="M28" s="107">
        <v>0</v>
      </c>
      <c r="N28" s="107">
        <v>1</v>
      </c>
      <c r="O28" s="107">
        <v>1.23E-2</v>
      </c>
    </row>
    <row r="29" spans="2:15">
      <c r="B29" s="57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9" t="s">
        <v>256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1.855468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277</v>
      </c>
    </row>
    <row r="2" spans="2:60">
      <c r="B2" s="79" t="s">
        <v>278</v>
      </c>
    </row>
    <row r="3" spans="2:60">
      <c r="B3" s="79" t="s">
        <v>647</v>
      </c>
    </row>
    <row r="4" spans="2:60">
      <c r="B4" s="79" t="s">
        <v>648</v>
      </c>
    </row>
    <row r="6" spans="2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0" ht="26.25" customHeight="1">
      <c r="B7" s="142" t="s">
        <v>113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H7" s="3"/>
    </row>
    <row r="8" spans="2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2:60" s="4" customFormat="1" ht="18" customHeight="1">
      <c r="B11" s="54" t="s">
        <v>51</v>
      </c>
      <c r="C11" s="82"/>
      <c r="D11" s="82"/>
      <c r="E11" s="82"/>
      <c r="F11" s="82"/>
      <c r="G11" s="81">
        <v>41736</v>
      </c>
      <c r="H11" s="81"/>
      <c r="I11" s="81">
        <v>1106.53</v>
      </c>
      <c r="J11" s="105"/>
      <c r="K11" s="105"/>
      <c r="L11" s="105">
        <v>2E-3</v>
      </c>
      <c r="BC11" s="1"/>
      <c r="BD11" s="3"/>
      <c r="BE11" s="1"/>
      <c r="BG11" s="1"/>
    </row>
    <row r="12" spans="2:60" customFormat="1" ht="18" customHeight="1">
      <c r="B12" s="57" t="s">
        <v>587</v>
      </c>
      <c r="C12" s="111"/>
      <c r="D12" s="111"/>
      <c r="E12" s="111"/>
      <c r="F12" s="111"/>
      <c r="G12" s="85">
        <v>16500</v>
      </c>
      <c r="H12" s="85"/>
      <c r="I12" s="85">
        <v>316.8</v>
      </c>
      <c r="J12" s="106"/>
      <c r="K12" s="106"/>
      <c r="L12" s="106">
        <v>5.9999999999999995E-4</v>
      </c>
    </row>
    <row r="13" spans="2:60" customFormat="1" ht="15.75">
      <c r="B13" s="64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  <c r="L13" s="107"/>
    </row>
    <row r="14" spans="2:60" customFormat="1" ht="15.75">
      <c r="B14" s="64" t="s">
        <v>588</v>
      </c>
      <c r="C14" s="110">
        <v>1179613</v>
      </c>
      <c r="D14" s="110" t="s">
        <v>142</v>
      </c>
      <c r="E14" s="110" t="s">
        <v>332</v>
      </c>
      <c r="F14" s="110" t="s">
        <v>165</v>
      </c>
      <c r="G14" s="86">
        <v>16500</v>
      </c>
      <c r="H14" s="86">
        <v>1920</v>
      </c>
      <c r="I14" s="86">
        <v>316.8</v>
      </c>
      <c r="J14" s="107">
        <v>8.3000000000000001E-3</v>
      </c>
      <c r="K14" s="107">
        <v>0.2863</v>
      </c>
      <c r="L14" s="107">
        <v>5.9999999999999995E-4</v>
      </c>
    </row>
    <row r="15" spans="2:60" customFormat="1" ht="15.75">
      <c r="B15" s="57" t="s">
        <v>233</v>
      </c>
      <c r="C15" s="111"/>
      <c r="D15" s="111"/>
      <c r="E15" s="111"/>
      <c r="F15" s="111"/>
      <c r="G15" s="85">
        <v>25236</v>
      </c>
      <c r="H15" s="85"/>
      <c r="I15" s="85">
        <v>789.73</v>
      </c>
      <c r="J15" s="106"/>
      <c r="K15" s="106"/>
      <c r="L15" s="106">
        <v>1.4000000000000002E-3</v>
      </c>
    </row>
    <row r="16" spans="2:60" customFormat="1" ht="15.75">
      <c r="B16" s="64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5.75">
      <c r="B17" s="116" t="s">
        <v>589</v>
      </c>
      <c r="C17" s="110" t="s">
        <v>590</v>
      </c>
      <c r="D17" s="110" t="s">
        <v>373</v>
      </c>
      <c r="E17" s="110" t="s">
        <v>388</v>
      </c>
      <c r="F17" s="110" t="s">
        <v>164</v>
      </c>
      <c r="G17" s="86">
        <v>25236</v>
      </c>
      <c r="H17" s="86">
        <v>885</v>
      </c>
      <c r="I17" s="86">
        <v>789.73</v>
      </c>
      <c r="J17" s="107">
        <v>0</v>
      </c>
      <c r="K17" s="107">
        <v>0.7137</v>
      </c>
      <c r="L17" s="107">
        <v>1.4000000000000002E-3</v>
      </c>
    </row>
    <row r="18" spans="1:12" customFormat="1">
      <c r="A18" s="1"/>
      <c r="B18" s="6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6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29" t="s">
        <v>256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0.5703125" style="1" bestFit="1" customWidth="1"/>
    <col min="8" max="8" width="10.7109375" style="1" bestFit="1" customWidth="1"/>
    <col min="9" max="9" width="10.57031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277</v>
      </c>
    </row>
    <row r="2" spans="2:61">
      <c r="B2" s="79" t="s">
        <v>278</v>
      </c>
    </row>
    <row r="3" spans="2:61">
      <c r="B3" s="79" t="s">
        <v>647</v>
      </c>
    </row>
    <row r="4" spans="2:61">
      <c r="B4" s="79" t="s">
        <v>648</v>
      </c>
    </row>
    <row r="6" spans="2:6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1" ht="26.25" customHeight="1">
      <c r="B7" s="142" t="s">
        <v>114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-495</v>
      </c>
      <c r="H11" s="81"/>
      <c r="I11" s="81">
        <v>-236.94</v>
      </c>
      <c r="J11" s="105"/>
      <c r="K11" s="105"/>
      <c r="L11" s="105">
        <v>-4.0000000000000002E-4</v>
      </c>
      <c r="BD11" s="1"/>
      <c r="BE11" s="3"/>
      <c r="BF11" s="1"/>
      <c r="BH11" s="1"/>
    </row>
    <row r="12" spans="2:61" customFormat="1" ht="15.75">
      <c r="B12" s="55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5.75">
      <c r="B13" s="55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75">
      <c r="B14" s="58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5.75">
      <c r="B15" s="55" t="s">
        <v>591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75">
      <c r="B16" s="58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2:12" customFormat="1" ht="15.75">
      <c r="B17" s="55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2:12" customFormat="1" ht="15.75">
      <c r="B18" s="58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2:12" customFormat="1" ht="15.75">
      <c r="B19" s="55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2:12" customFormat="1" ht="15.75">
      <c r="B20" s="58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2:12" customFormat="1" ht="15.75">
      <c r="B21" s="55" t="s">
        <v>231</v>
      </c>
      <c r="C21" s="111"/>
      <c r="D21" s="111"/>
      <c r="E21" s="111"/>
      <c r="F21" s="111"/>
      <c r="G21" s="85">
        <v>-495</v>
      </c>
      <c r="H21" s="85"/>
      <c r="I21" s="85">
        <v>-236.94</v>
      </c>
      <c r="J21" s="106"/>
      <c r="K21" s="106"/>
      <c r="L21" s="106">
        <v>-4.0000000000000002E-4</v>
      </c>
    </row>
    <row r="22" spans="2:12" customFormat="1" ht="15.75">
      <c r="B22" s="55" t="s">
        <v>219</v>
      </c>
      <c r="C22" s="111"/>
      <c r="D22" s="111"/>
      <c r="E22" s="111"/>
      <c r="F22" s="111"/>
      <c r="G22" s="85">
        <v>-495</v>
      </c>
      <c r="H22" s="85"/>
      <c r="I22" s="85">
        <v>-236.94</v>
      </c>
      <c r="J22" s="106"/>
      <c r="K22" s="106"/>
      <c r="L22" s="106">
        <v>-4.0000000000000002E-4</v>
      </c>
    </row>
    <row r="23" spans="2:12" customFormat="1" ht="15.75">
      <c r="B23" s="58" t="s">
        <v>268</v>
      </c>
      <c r="C23" s="110"/>
      <c r="D23" s="110"/>
      <c r="E23" s="110"/>
      <c r="F23" s="110"/>
      <c r="G23" s="86"/>
      <c r="H23" s="86"/>
      <c r="I23" s="86"/>
      <c r="J23" s="107"/>
      <c r="K23" s="107"/>
      <c r="L23" s="107"/>
    </row>
    <row r="24" spans="2:12" customFormat="1" ht="15.75">
      <c r="B24" s="58" t="s">
        <v>592</v>
      </c>
      <c r="C24" s="110">
        <v>78644051</v>
      </c>
      <c r="D24" s="110" t="s">
        <v>373</v>
      </c>
      <c r="E24" s="110" t="s">
        <v>593</v>
      </c>
      <c r="F24" s="110" t="s">
        <v>164</v>
      </c>
      <c r="G24" s="86">
        <v>-90</v>
      </c>
      <c r="H24" s="86">
        <v>8100</v>
      </c>
      <c r="I24" s="86">
        <v>-25.78</v>
      </c>
      <c r="J24" s="107">
        <v>0</v>
      </c>
      <c r="K24" s="107">
        <v>0.10880000000000001</v>
      </c>
      <c r="L24" s="107">
        <v>0</v>
      </c>
    </row>
    <row r="25" spans="2:12" customFormat="1" ht="15.75">
      <c r="B25" s="58" t="s">
        <v>594</v>
      </c>
      <c r="C25" s="110">
        <v>78644085</v>
      </c>
      <c r="D25" s="110" t="s">
        <v>373</v>
      </c>
      <c r="E25" s="110" t="s">
        <v>593</v>
      </c>
      <c r="F25" s="110" t="s">
        <v>164</v>
      </c>
      <c r="G25" s="86">
        <v>-27</v>
      </c>
      <c r="H25" s="86">
        <v>16400</v>
      </c>
      <c r="I25" s="86">
        <v>-15.66</v>
      </c>
      <c r="J25" s="107">
        <v>0</v>
      </c>
      <c r="K25" s="107">
        <v>6.6100000000000006E-2</v>
      </c>
      <c r="L25" s="107">
        <v>0</v>
      </c>
    </row>
    <row r="26" spans="2:12" customFormat="1" ht="15.75">
      <c r="B26" s="58" t="s">
        <v>595</v>
      </c>
      <c r="C26" s="110">
        <v>78644093</v>
      </c>
      <c r="D26" s="110" t="s">
        <v>373</v>
      </c>
      <c r="E26" s="110" t="s">
        <v>593</v>
      </c>
      <c r="F26" s="110" t="s">
        <v>164</v>
      </c>
      <c r="G26" s="86">
        <v>-9</v>
      </c>
      <c r="H26" s="86">
        <v>30400</v>
      </c>
      <c r="I26" s="86">
        <v>-9.68</v>
      </c>
      <c r="J26" s="107">
        <v>0</v>
      </c>
      <c r="K26" s="107">
        <v>4.0800000000000003E-2</v>
      </c>
      <c r="L26" s="107">
        <v>0</v>
      </c>
    </row>
    <row r="27" spans="2:12" customFormat="1" ht="15.75">
      <c r="B27" s="58" t="s">
        <v>596</v>
      </c>
      <c r="C27" s="110">
        <v>78592649</v>
      </c>
      <c r="D27" s="110" t="s">
        <v>383</v>
      </c>
      <c r="E27" s="110" t="s">
        <v>593</v>
      </c>
      <c r="F27" s="110" t="s">
        <v>164</v>
      </c>
      <c r="G27" s="86">
        <v>-45</v>
      </c>
      <c r="H27" s="86">
        <v>8400</v>
      </c>
      <c r="I27" s="86">
        <v>-13.37</v>
      </c>
      <c r="J27" s="107">
        <v>0</v>
      </c>
      <c r="K27" s="107">
        <v>5.6399999999999999E-2</v>
      </c>
      <c r="L27" s="107">
        <v>0</v>
      </c>
    </row>
    <row r="28" spans="2:12" customFormat="1" ht="15.75">
      <c r="B28" s="58" t="s">
        <v>597</v>
      </c>
      <c r="C28" s="110">
        <v>78644069</v>
      </c>
      <c r="D28" s="110" t="s">
        <v>373</v>
      </c>
      <c r="E28" s="110" t="s">
        <v>593</v>
      </c>
      <c r="F28" s="110" t="s">
        <v>164</v>
      </c>
      <c r="G28" s="86">
        <v>-90</v>
      </c>
      <c r="H28" s="86">
        <v>6400</v>
      </c>
      <c r="I28" s="86">
        <v>-20.37</v>
      </c>
      <c r="J28" s="107">
        <v>0</v>
      </c>
      <c r="K28" s="107">
        <v>8.5999999999999993E-2</v>
      </c>
      <c r="L28" s="107">
        <v>0</v>
      </c>
    </row>
    <row r="29" spans="2:12" customFormat="1" ht="15.75">
      <c r="B29" s="58" t="s">
        <v>598</v>
      </c>
      <c r="C29" s="110">
        <v>78644044</v>
      </c>
      <c r="D29" s="110" t="s">
        <v>383</v>
      </c>
      <c r="E29" s="110" t="s">
        <v>593</v>
      </c>
      <c r="F29" s="110" t="s">
        <v>164</v>
      </c>
      <c r="G29" s="86">
        <v>-90</v>
      </c>
      <c r="H29" s="86">
        <v>2900</v>
      </c>
      <c r="I29" s="86">
        <v>-9.23</v>
      </c>
      <c r="J29" s="107">
        <v>0</v>
      </c>
      <c r="K29" s="107">
        <v>3.9E-2</v>
      </c>
      <c r="L29" s="107">
        <v>0</v>
      </c>
    </row>
    <row r="30" spans="2:12" customFormat="1" ht="15.75">
      <c r="B30" s="58" t="s">
        <v>599</v>
      </c>
      <c r="C30" s="110">
        <v>78644135</v>
      </c>
      <c r="D30" s="110" t="s">
        <v>383</v>
      </c>
      <c r="E30" s="110" t="s">
        <v>593</v>
      </c>
      <c r="F30" s="110" t="s">
        <v>164</v>
      </c>
      <c r="G30" s="86">
        <v>-23</v>
      </c>
      <c r="H30" s="86">
        <v>7400</v>
      </c>
      <c r="I30" s="86">
        <v>-6.02</v>
      </c>
      <c r="J30" s="107">
        <v>0</v>
      </c>
      <c r="K30" s="107">
        <v>2.5399999999999999E-2</v>
      </c>
      <c r="L30" s="107">
        <v>0</v>
      </c>
    </row>
    <row r="31" spans="2:12" customFormat="1" ht="15.75">
      <c r="B31" s="58" t="s">
        <v>600</v>
      </c>
      <c r="C31" s="110">
        <v>78534781</v>
      </c>
      <c r="D31" s="110" t="s">
        <v>383</v>
      </c>
      <c r="E31" s="110" t="s">
        <v>593</v>
      </c>
      <c r="F31" s="110" t="s">
        <v>164</v>
      </c>
      <c r="G31" s="86">
        <v>-45</v>
      </c>
      <c r="H31" s="86">
        <v>57000</v>
      </c>
      <c r="I31" s="86">
        <v>-90.7</v>
      </c>
      <c r="J31" s="107">
        <v>0</v>
      </c>
      <c r="K31" s="107">
        <v>0.38280000000000003</v>
      </c>
      <c r="L31" s="107">
        <v>-2.0000000000000001E-4</v>
      </c>
    </row>
    <row r="32" spans="2:12" customFormat="1" ht="15.75">
      <c r="B32" s="58" t="s">
        <v>601</v>
      </c>
      <c r="C32" s="110">
        <v>78644127</v>
      </c>
      <c r="D32" s="110" t="s">
        <v>373</v>
      </c>
      <c r="E32" s="110" t="s">
        <v>593</v>
      </c>
      <c r="F32" s="110" t="s">
        <v>164</v>
      </c>
      <c r="G32" s="86">
        <v>-9</v>
      </c>
      <c r="H32" s="86">
        <v>18800</v>
      </c>
      <c r="I32" s="86">
        <v>-5.98</v>
      </c>
      <c r="J32" s="107">
        <v>0</v>
      </c>
      <c r="K32" s="107">
        <v>2.53E-2</v>
      </c>
      <c r="L32" s="107">
        <v>0</v>
      </c>
    </row>
    <row r="33" spans="1:12" customFormat="1" ht="15.75">
      <c r="B33" s="58" t="s">
        <v>602</v>
      </c>
      <c r="C33" s="110">
        <v>78644077</v>
      </c>
      <c r="D33" s="110" t="s">
        <v>373</v>
      </c>
      <c r="E33" s="110" t="s">
        <v>593</v>
      </c>
      <c r="F33" s="110" t="s">
        <v>164</v>
      </c>
      <c r="G33" s="86">
        <v>-45</v>
      </c>
      <c r="H33" s="86">
        <v>17500</v>
      </c>
      <c r="I33" s="86">
        <v>-27.85</v>
      </c>
      <c r="J33" s="107">
        <v>0</v>
      </c>
      <c r="K33" s="107">
        <v>0.11749999999999999</v>
      </c>
      <c r="L33" s="107">
        <v>-1E-4</v>
      </c>
    </row>
    <row r="34" spans="1:12" customFormat="1" ht="15.75">
      <c r="B34" s="58" t="s">
        <v>603</v>
      </c>
      <c r="C34" s="110">
        <v>78644101</v>
      </c>
      <c r="D34" s="110" t="s">
        <v>383</v>
      </c>
      <c r="E34" s="110" t="s">
        <v>593</v>
      </c>
      <c r="F34" s="110" t="s">
        <v>164</v>
      </c>
      <c r="G34" s="86">
        <v>-13</v>
      </c>
      <c r="H34" s="86">
        <v>7000</v>
      </c>
      <c r="I34" s="86">
        <v>-3.22</v>
      </c>
      <c r="J34" s="107">
        <v>0</v>
      </c>
      <c r="K34" s="107">
        <v>1.3600000000000001E-2</v>
      </c>
      <c r="L34" s="107">
        <v>0</v>
      </c>
    </row>
    <row r="35" spans="1:12" customFormat="1" ht="15.75">
      <c r="B35" s="58" t="s">
        <v>604</v>
      </c>
      <c r="C35" s="110">
        <v>78644119</v>
      </c>
      <c r="D35" s="110" t="s">
        <v>383</v>
      </c>
      <c r="E35" s="110" t="s">
        <v>593</v>
      </c>
      <c r="F35" s="110" t="s">
        <v>164</v>
      </c>
      <c r="G35" s="86">
        <v>-9</v>
      </c>
      <c r="H35" s="86">
        <v>28600</v>
      </c>
      <c r="I35" s="86">
        <v>-9.1</v>
      </c>
      <c r="J35" s="107">
        <v>0</v>
      </c>
      <c r="K35" s="107">
        <v>3.8399999999999997E-2</v>
      </c>
      <c r="L35" s="107">
        <v>0</v>
      </c>
    </row>
    <row r="36" spans="1:12" customFormat="1" ht="15.75">
      <c r="B36" s="55" t="s">
        <v>224</v>
      </c>
      <c r="C36" s="111"/>
      <c r="D36" s="111"/>
      <c r="E36" s="111"/>
      <c r="F36" s="111"/>
      <c r="G36" s="85"/>
      <c r="H36" s="85"/>
      <c r="I36" s="85"/>
      <c r="J36" s="106"/>
      <c r="K36" s="106"/>
      <c r="L36" s="106"/>
    </row>
    <row r="37" spans="1:12" customFormat="1" ht="15.75">
      <c r="B37" s="58" t="s">
        <v>268</v>
      </c>
      <c r="C37" s="110"/>
      <c r="D37" s="110"/>
      <c r="E37" s="110"/>
      <c r="F37" s="110"/>
      <c r="G37" s="86"/>
      <c r="H37" s="86"/>
      <c r="I37" s="86"/>
      <c r="J37" s="107"/>
      <c r="K37" s="107"/>
      <c r="L37" s="107"/>
    </row>
    <row r="38" spans="1:12" customFormat="1" ht="15.75">
      <c r="B38" s="55" t="s">
        <v>220</v>
      </c>
      <c r="C38" s="111"/>
      <c r="D38" s="111"/>
      <c r="E38" s="111"/>
      <c r="F38" s="111"/>
      <c r="G38" s="85"/>
      <c r="H38" s="85"/>
      <c r="I38" s="85"/>
      <c r="J38" s="106"/>
      <c r="K38" s="106"/>
      <c r="L38" s="106"/>
    </row>
    <row r="39" spans="1:12" customFormat="1" ht="15.75">
      <c r="B39" s="58" t="s">
        <v>268</v>
      </c>
      <c r="C39" s="110"/>
      <c r="D39" s="110"/>
      <c r="E39" s="110"/>
      <c r="F39" s="110"/>
      <c r="G39" s="86"/>
      <c r="H39" s="86"/>
      <c r="I39" s="86"/>
      <c r="J39" s="107"/>
      <c r="K39" s="107"/>
      <c r="L39" s="107"/>
    </row>
    <row r="40" spans="1:12" customFormat="1" ht="15.75">
      <c r="B40" s="55" t="s">
        <v>221</v>
      </c>
      <c r="C40" s="111"/>
      <c r="D40" s="111"/>
      <c r="E40" s="111"/>
      <c r="F40" s="111"/>
      <c r="G40" s="85"/>
      <c r="H40" s="85"/>
      <c r="I40" s="85"/>
      <c r="J40" s="106"/>
      <c r="K40" s="106"/>
      <c r="L40" s="106"/>
    </row>
    <row r="41" spans="1:12" customFormat="1" ht="15.75">
      <c r="B41" s="58" t="s">
        <v>268</v>
      </c>
      <c r="C41" s="110"/>
      <c r="D41" s="110"/>
      <c r="E41" s="110"/>
      <c r="F41" s="110"/>
      <c r="G41" s="86"/>
      <c r="H41" s="86"/>
      <c r="I41" s="86"/>
      <c r="J41" s="107"/>
      <c r="K41" s="107"/>
      <c r="L41" s="107"/>
    </row>
    <row r="42" spans="1:12" customFormat="1" ht="15.75">
      <c r="B42" s="55" t="s">
        <v>72</v>
      </c>
      <c r="C42" s="111"/>
      <c r="D42" s="111"/>
      <c r="E42" s="111"/>
      <c r="F42" s="111"/>
      <c r="G42" s="85"/>
      <c r="H42" s="85"/>
      <c r="I42" s="85"/>
      <c r="J42" s="106"/>
      <c r="K42" s="106"/>
      <c r="L42" s="106"/>
    </row>
    <row r="43" spans="1:12" customFormat="1" ht="15.75">
      <c r="B43" s="113" t="s">
        <v>268</v>
      </c>
      <c r="C43" s="110"/>
      <c r="D43" s="110"/>
      <c r="E43" s="110"/>
      <c r="F43" s="110"/>
      <c r="G43" s="86"/>
      <c r="H43" s="86"/>
      <c r="I43" s="86"/>
      <c r="J43" s="107"/>
      <c r="K43" s="107"/>
      <c r="L43" s="107"/>
    </row>
    <row r="44" spans="1:12" customFormat="1">
      <c r="A44" s="1"/>
      <c r="B44" s="6" t="s">
        <v>249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6" t="s">
        <v>133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B46" s="6" t="s">
        <v>245</v>
      </c>
      <c r="C46" s="1"/>
      <c r="D46" s="1"/>
      <c r="E46" s="1"/>
    </row>
    <row r="47" spans="1:12">
      <c r="B47" s="6" t="s">
        <v>246</v>
      </c>
      <c r="C47" s="1"/>
      <c r="D47" s="1"/>
      <c r="E47" s="1"/>
    </row>
    <row r="48" spans="1:12">
      <c r="B48" s="129" t="s">
        <v>256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8:L48"/>
  </mergeCells>
  <phoneticPr fontId="4" type="noConversion"/>
  <dataValidations count="1">
    <dataValidation allowBlank="1" showInputMessage="1" showErrorMessage="1" sqref="M46:XFD1048576 A44:A1048576 A5:XFD11 B49:L1048576 B44:L47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277</v>
      </c>
    </row>
    <row r="2" spans="1:60">
      <c r="B2" s="79" t="s">
        <v>278</v>
      </c>
    </row>
    <row r="3" spans="1:60">
      <c r="B3" s="79" t="s">
        <v>647</v>
      </c>
    </row>
    <row r="4" spans="1:60">
      <c r="B4" s="79" t="s">
        <v>648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4"/>
      <c r="BD6" s="1" t="s">
        <v>142</v>
      </c>
      <c r="BF6" s="1" t="s">
        <v>175</v>
      </c>
      <c r="BH6" s="3" t="s">
        <v>165</v>
      </c>
    </row>
    <row r="7" spans="1:60" ht="26.25" customHeight="1">
      <c r="B7" s="142" t="s">
        <v>115</v>
      </c>
      <c r="C7" s="143"/>
      <c r="D7" s="143"/>
      <c r="E7" s="143"/>
      <c r="F7" s="143"/>
      <c r="G7" s="143"/>
      <c r="H7" s="143"/>
      <c r="I7" s="143"/>
      <c r="J7" s="143"/>
      <c r="K7" s="144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605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75">
      <c r="B13" s="65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5.75">
      <c r="B14" s="55" t="s">
        <v>606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75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277</v>
      </c>
    </row>
    <row r="2" spans="2:81">
      <c r="B2" s="79" t="s">
        <v>278</v>
      </c>
    </row>
    <row r="3" spans="2:81">
      <c r="B3" s="79" t="s">
        <v>647</v>
      </c>
    </row>
    <row r="4" spans="2:81">
      <c r="B4" s="79" t="s">
        <v>648</v>
      </c>
    </row>
    <row r="6" spans="2:8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81" ht="26.25" customHeight="1">
      <c r="B7" s="142" t="s">
        <v>116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75">
      <c r="B14" s="58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75">
      <c r="B16" s="58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58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58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58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58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58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58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58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58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58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277</v>
      </c>
    </row>
    <row r="2" spans="2:72">
      <c r="B2" s="79" t="s">
        <v>278</v>
      </c>
    </row>
    <row r="3" spans="2:72">
      <c r="B3" s="79" t="s">
        <v>647</v>
      </c>
    </row>
    <row r="4" spans="2:72">
      <c r="B4" s="79" t="s">
        <v>648</v>
      </c>
    </row>
    <row r="6" spans="2:7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72" ht="26.2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7"/>
      <c r="G11" s="82"/>
      <c r="H11" s="82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75">
      <c r="B13" s="65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75">
      <c r="B14" s="65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75">
      <c r="B15" s="65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75">
      <c r="B16" s="65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5.75">
      <c r="B18" s="55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5.75">
      <c r="B19" s="55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75">
      <c r="B20" s="65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5.75">
      <c r="B21" s="55" t="s">
        <v>607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75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9" t="s">
        <v>256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277</v>
      </c>
    </row>
    <row r="2" spans="2:65">
      <c r="B2" s="79" t="s">
        <v>278</v>
      </c>
    </row>
    <row r="3" spans="2:65">
      <c r="B3" s="79" t="s">
        <v>647</v>
      </c>
    </row>
    <row r="4" spans="2:65">
      <c r="B4" s="79" t="s">
        <v>648</v>
      </c>
    </row>
    <row r="6" spans="2:6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65" ht="26.25" customHeight="1">
      <c r="B7" s="142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/>
      <c r="N11" s="81"/>
      <c r="O11" s="81"/>
      <c r="P11" s="81"/>
      <c r="Q11" s="105"/>
      <c r="R11" s="105"/>
      <c r="S11" s="105"/>
      <c r="T11" s="5"/>
      <c r="BJ11" s="1"/>
      <c r="BM11" s="1"/>
    </row>
    <row r="12" spans="2:65" customFormat="1" ht="20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5.75">
      <c r="B15" s="57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75">
      <c r="B16" s="65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5.75">
      <c r="B17" s="57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75">
      <c r="B18" s="65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75">
      <c r="B19" s="57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75">
      <c r="B20" s="65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5.75">
      <c r="B21" s="57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75">
      <c r="B22" s="57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75">
      <c r="B23" s="65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75">
      <c r="B24" s="57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75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6.7109375" style="2" bestFit="1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277</v>
      </c>
    </row>
    <row r="2" spans="2:81">
      <c r="B2" s="79" t="s">
        <v>278</v>
      </c>
    </row>
    <row r="3" spans="2:81">
      <c r="B3" s="79" t="s">
        <v>647</v>
      </c>
    </row>
    <row r="4" spans="2:81">
      <c r="B4" s="79" t="s">
        <v>648</v>
      </c>
    </row>
    <row r="6" spans="2:81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81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7"/>
      <c r="J11" s="82"/>
      <c r="K11" s="82"/>
      <c r="L11" s="105"/>
      <c r="M11" s="105">
        <v>3.5000000000000003E-2</v>
      </c>
      <c r="N11" s="81">
        <v>570191.88</v>
      </c>
      <c r="O11" s="81"/>
      <c r="P11" s="81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7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5.75">
      <c r="B13" s="57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75">
      <c r="B14" s="65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5.75">
      <c r="B15" s="65" t="s">
        <v>608</v>
      </c>
      <c r="C15" s="110">
        <v>1760016</v>
      </c>
      <c r="D15" s="89"/>
      <c r="E15" s="110">
        <v>2163</v>
      </c>
      <c r="F15" s="110" t="s">
        <v>342</v>
      </c>
      <c r="G15" s="110">
        <v>0</v>
      </c>
      <c r="H15" s="110" t="s">
        <v>280</v>
      </c>
      <c r="I15" s="89">
        <v>36303</v>
      </c>
      <c r="J15" s="110">
        <v>0</v>
      </c>
      <c r="K15" s="110" t="s">
        <v>165</v>
      </c>
      <c r="L15" s="107">
        <v>0.04</v>
      </c>
      <c r="M15" s="107">
        <v>0.04</v>
      </c>
      <c r="N15" s="86">
        <v>253687.79</v>
      </c>
      <c r="O15" s="86">
        <v>0.01</v>
      </c>
      <c r="P15" s="86">
        <v>0.03</v>
      </c>
      <c r="Q15" s="107">
        <v>0</v>
      </c>
      <c r="R15" s="107">
        <v>0.48080000000000001</v>
      </c>
      <c r="S15" s="107">
        <v>0</v>
      </c>
    </row>
    <row r="16" spans="2:81" customFormat="1" ht="15.75">
      <c r="B16" s="65" t="s">
        <v>609</v>
      </c>
      <c r="C16" s="110">
        <v>39800107</v>
      </c>
      <c r="D16" s="89"/>
      <c r="E16" s="110">
        <v>398</v>
      </c>
      <c r="F16" s="110" t="s">
        <v>610</v>
      </c>
      <c r="G16" s="110">
        <v>0</v>
      </c>
      <c r="H16" s="110" t="s">
        <v>280</v>
      </c>
      <c r="I16" s="89">
        <v>36304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131565.04</v>
      </c>
      <c r="O16" s="86">
        <v>0.01</v>
      </c>
      <c r="P16" s="86">
        <v>0.01</v>
      </c>
      <c r="Q16" s="107">
        <v>2.5499999999999998E-2</v>
      </c>
      <c r="R16" s="107">
        <v>0.25</v>
      </c>
      <c r="S16" s="107">
        <v>0</v>
      </c>
    </row>
    <row r="17" spans="1:19" customFormat="1" ht="15.75">
      <c r="B17" s="65" t="s">
        <v>609</v>
      </c>
      <c r="C17" s="110">
        <v>39800404</v>
      </c>
      <c r="D17" s="89"/>
      <c r="E17" s="110">
        <v>398</v>
      </c>
      <c r="F17" s="110" t="s">
        <v>610</v>
      </c>
      <c r="G17" s="110">
        <v>0</v>
      </c>
      <c r="H17" s="110" t="s">
        <v>280</v>
      </c>
      <c r="I17" s="89">
        <v>36535</v>
      </c>
      <c r="J17" s="110">
        <v>0</v>
      </c>
      <c r="K17" s="110" t="s">
        <v>165</v>
      </c>
      <c r="L17" s="107">
        <v>0.03</v>
      </c>
      <c r="M17" s="107">
        <v>0.03</v>
      </c>
      <c r="N17" s="86">
        <v>132379.04999999999</v>
      </c>
      <c r="O17" s="86">
        <v>0.01</v>
      </c>
      <c r="P17" s="86">
        <v>0.01</v>
      </c>
      <c r="Q17" s="107">
        <v>1.2800000000000001E-2</v>
      </c>
      <c r="R17" s="107">
        <v>0.25</v>
      </c>
      <c r="S17" s="107">
        <v>0</v>
      </c>
    </row>
    <row r="18" spans="1:19" customFormat="1" ht="15.75">
      <c r="B18" s="57" t="s">
        <v>71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06"/>
      <c r="M18" s="106"/>
      <c r="N18" s="85"/>
      <c r="O18" s="85"/>
      <c r="P18" s="85"/>
      <c r="Q18" s="106"/>
      <c r="R18" s="106"/>
      <c r="S18" s="106"/>
    </row>
    <row r="19" spans="1:19" customFormat="1" ht="15.75">
      <c r="B19" s="65" t="s">
        <v>268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57" t="s">
        <v>50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06"/>
      <c r="M20" s="106">
        <v>0.04</v>
      </c>
      <c r="N20" s="85">
        <v>52560</v>
      </c>
      <c r="O20" s="85"/>
      <c r="P20" s="85"/>
      <c r="Q20" s="106"/>
      <c r="R20" s="106"/>
      <c r="S20" s="106"/>
    </row>
    <row r="21" spans="1:19" customFormat="1" ht="15.75">
      <c r="B21" s="65" t="s">
        <v>268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65" t="s">
        <v>611</v>
      </c>
      <c r="C22" s="110">
        <v>2390037</v>
      </c>
      <c r="D22" s="89"/>
      <c r="E22" s="110">
        <v>2225</v>
      </c>
      <c r="F22" s="110" t="s">
        <v>612</v>
      </c>
      <c r="G22" s="110">
        <v>0</v>
      </c>
      <c r="H22" s="110" t="s">
        <v>280</v>
      </c>
      <c r="I22" s="89">
        <v>36304</v>
      </c>
      <c r="J22" s="110">
        <v>0</v>
      </c>
      <c r="K22" s="110" t="s">
        <v>165</v>
      </c>
      <c r="L22" s="107">
        <v>0.04</v>
      </c>
      <c r="M22" s="107">
        <v>0.04</v>
      </c>
      <c r="N22" s="86">
        <v>52560</v>
      </c>
      <c r="O22" s="86">
        <v>1E-3</v>
      </c>
      <c r="P22" s="86">
        <v>0</v>
      </c>
      <c r="Q22" s="107">
        <v>0</v>
      </c>
      <c r="R22" s="107">
        <v>1.9199999999999998E-2</v>
      </c>
      <c r="S22" s="107">
        <v>0</v>
      </c>
    </row>
    <row r="23" spans="1:19" customFormat="1" ht="15.75">
      <c r="B23" s="57" t="s">
        <v>72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5.75">
      <c r="B24" s="65" t="s">
        <v>268</v>
      </c>
      <c r="C24" s="110"/>
      <c r="D24" s="110"/>
      <c r="E24" s="110"/>
      <c r="F24" s="110"/>
      <c r="G24" s="110"/>
      <c r="H24" s="110"/>
      <c r="I24" s="89"/>
      <c r="J24" s="110"/>
      <c r="K24" s="110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57" t="s">
        <v>231</v>
      </c>
      <c r="C25" s="111"/>
      <c r="D25" s="111"/>
      <c r="E25" s="111"/>
      <c r="F25" s="111"/>
      <c r="G25" s="111"/>
      <c r="H25" s="111"/>
      <c r="I25" s="88"/>
      <c r="J25" s="111"/>
      <c r="K25" s="111"/>
      <c r="L25" s="106"/>
      <c r="M25" s="106"/>
      <c r="N25" s="85"/>
      <c r="O25" s="85"/>
      <c r="P25" s="85"/>
      <c r="Q25" s="106"/>
      <c r="R25" s="106"/>
      <c r="S25" s="106"/>
    </row>
    <row r="26" spans="1:19" customFormat="1" ht="15.75">
      <c r="B26" s="57" t="s">
        <v>85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75">
      <c r="B27" s="65" t="s">
        <v>268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 ht="15.75">
      <c r="B28" s="57" t="s">
        <v>86</v>
      </c>
      <c r="C28" s="111"/>
      <c r="D28" s="111"/>
      <c r="E28" s="111"/>
      <c r="F28" s="111"/>
      <c r="G28" s="111"/>
      <c r="H28" s="111"/>
      <c r="I28" s="88"/>
      <c r="J28" s="111"/>
      <c r="K28" s="111"/>
      <c r="L28" s="106"/>
      <c r="M28" s="106"/>
      <c r="N28" s="85"/>
      <c r="O28" s="85"/>
      <c r="P28" s="85"/>
      <c r="Q28" s="106"/>
      <c r="R28" s="106"/>
      <c r="S28" s="106"/>
    </row>
    <row r="29" spans="1:19" customFormat="1" ht="15.75">
      <c r="B29" s="117" t="s">
        <v>268</v>
      </c>
      <c r="C29" s="110"/>
      <c r="D29" s="110"/>
      <c r="E29" s="110"/>
      <c r="F29" s="110"/>
      <c r="G29" s="110"/>
      <c r="H29" s="110"/>
      <c r="I29" s="89"/>
      <c r="J29" s="110"/>
      <c r="K29" s="110"/>
      <c r="L29" s="107"/>
      <c r="M29" s="107"/>
      <c r="N29" s="86"/>
      <c r="O29" s="86"/>
      <c r="P29" s="86"/>
      <c r="Q29" s="107"/>
      <c r="R29" s="107"/>
      <c r="S29" s="107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9" t="s">
        <v>256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1.28515625" style="1" bestFit="1" customWidth="1"/>
    <col min="7" max="7" width="12.42578125" style="1" bestFit="1" customWidth="1"/>
    <col min="8" max="8" width="14.5703125" style="1" bestFit="1" customWidth="1"/>
    <col min="9" max="9" width="11.710937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277</v>
      </c>
    </row>
    <row r="2" spans="2:98">
      <c r="B2" s="79" t="s">
        <v>278</v>
      </c>
    </row>
    <row r="3" spans="2:98">
      <c r="B3" s="79" t="s">
        <v>647</v>
      </c>
    </row>
    <row r="4" spans="2:98">
      <c r="B4" s="79" t="s">
        <v>648</v>
      </c>
    </row>
    <row r="6" spans="2:9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98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223613.76</v>
      </c>
      <c r="I11" s="81"/>
      <c r="J11" s="81">
        <v>1689.21</v>
      </c>
      <c r="K11" s="105"/>
      <c r="L11" s="105"/>
      <c r="M11" s="105">
        <v>3.0999999999999999E-3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1"/>
      <c r="D12" s="111"/>
      <c r="E12" s="111"/>
      <c r="F12" s="111"/>
      <c r="G12" s="111"/>
      <c r="H12" s="85">
        <v>223613.76</v>
      </c>
      <c r="I12" s="85"/>
      <c r="J12" s="85">
        <v>1689.21</v>
      </c>
      <c r="K12" s="106"/>
      <c r="L12" s="106"/>
      <c r="M12" s="106">
        <v>3.0999999999999999E-3</v>
      </c>
    </row>
    <row r="13" spans="2:98" customFormat="1" ht="15.75">
      <c r="B13" s="58" t="s">
        <v>268</v>
      </c>
      <c r="C13" s="110"/>
      <c r="D13" s="110"/>
      <c r="E13" s="110"/>
      <c r="F13" s="110"/>
      <c r="G13" s="110"/>
      <c r="H13" s="86"/>
      <c r="I13" s="86"/>
      <c r="J13" s="86"/>
      <c r="K13" s="107"/>
      <c r="L13" s="107"/>
      <c r="M13" s="107"/>
    </row>
    <row r="14" spans="2:98" customFormat="1" ht="15.75">
      <c r="B14" s="58" t="s">
        <v>613</v>
      </c>
      <c r="C14" s="110">
        <v>239012</v>
      </c>
      <c r="D14" s="110"/>
      <c r="E14" s="110">
        <v>2225</v>
      </c>
      <c r="F14" s="110" t="s">
        <v>612</v>
      </c>
      <c r="G14" s="110" t="s">
        <v>165</v>
      </c>
      <c r="H14" s="86">
        <v>75575.509999999995</v>
      </c>
      <c r="I14" s="86">
        <v>1E-4</v>
      </c>
      <c r="J14" s="86">
        <v>0</v>
      </c>
      <c r="K14" s="107">
        <v>2.7000000000000001E-3</v>
      </c>
      <c r="L14" s="107">
        <v>0</v>
      </c>
      <c r="M14" s="107">
        <v>0</v>
      </c>
    </row>
    <row r="15" spans="2:98" customFormat="1" ht="15.75">
      <c r="B15" s="58" t="s">
        <v>614</v>
      </c>
      <c r="C15" s="110">
        <v>15016</v>
      </c>
      <c r="D15" s="110"/>
      <c r="E15" s="110">
        <v>401</v>
      </c>
      <c r="F15" s="110" t="s">
        <v>305</v>
      </c>
      <c r="G15" s="110" t="s">
        <v>165</v>
      </c>
      <c r="H15" s="86">
        <v>900</v>
      </c>
      <c r="I15" s="86">
        <v>1E-4</v>
      </c>
      <c r="J15" s="86">
        <v>0</v>
      </c>
      <c r="K15" s="107">
        <v>0</v>
      </c>
      <c r="L15" s="107">
        <v>0</v>
      </c>
      <c r="M15" s="107">
        <v>0</v>
      </c>
    </row>
    <row r="16" spans="2:98" customFormat="1" ht="15.75">
      <c r="B16" s="58" t="s">
        <v>615</v>
      </c>
      <c r="C16" s="110">
        <v>50007368</v>
      </c>
      <c r="D16" s="110"/>
      <c r="E16" s="110">
        <v>1335</v>
      </c>
      <c r="F16" s="110" t="s">
        <v>616</v>
      </c>
      <c r="G16" s="110" t="s">
        <v>164</v>
      </c>
      <c r="H16" s="86">
        <v>46742</v>
      </c>
      <c r="I16" s="86">
        <v>29908.46</v>
      </c>
      <c r="J16" s="86">
        <v>494.33</v>
      </c>
      <c r="K16" s="107">
        <v>0</v>
      </c>
      <c r="L16" s="107">
        <v>0.29260000000000003</v>
      </c>
      <c r="M16" s="107">
        <v>8.9999999999999998E-4</v>
      </c>
    </row>
    <row r="17" spans="1:13" customFormat="1" ht="15.75">
      <c r="B17" s="58" t="s">
        <v>617</v>
      </c>
      <c r="C17" s="110">
        <v>10056125</v>
      </c>
      <c r="D17" s="110"/>
      <c r="E17" s="110">
        <v>825</v>
      </c>
      <c r="F17" s="110" t="s">
        <v>157</v>
      </c>
      <c r="G17" s="110" t="s">
        <v>165</v>
      </c>
      <c r="H17" s="86">
        <v>764</v>
      </c>
      <c r="I17" s="86">
        <v>156398.10430000001</v>
      </c>
      <c r="J17" s="86">
        <v>1194.8800000000001</v>
      </c>
      <c r="K17" s="107">
        <v>0</v>
      </c>
      <c r="L17" s="107">
        <v>0.70739999999999992</v>
      </c>
      <c r="M17" s="107">
        <v>2.2000000000000001E-3</v>
      </c>
    </row>
    <row r="18" spans="1:13" customFormat="1" ht="15.75">
      <c r="B18" s="58" t="s">
        <v>618</v>
      </c>
      <c r="C18" s="110">
        <v>1096742</v>
      </c>
      <c r="D18" s="110"/>
      <c r="E18" s="110">
        <v>1011</v>
      </c>
      <c r="F18" s="110" t="s">
        <v>151</v>
      </c>
      <c r="G18" s="110" t="s">
        <v>165</v>
      </c>
      <c r="H18" s="86">
        <v>28147.25</v>
      </c>
      <c r="I18" s="86">
        <v>1E-4</v>
      </c>
      <c r="J18" s="86">
        <v>0</v>
      </c>
      <c r="K18" s="107">
        <v>2.2000000000000001E-3</v>
      </c>
      <c r="L18" s="107">
        <v>0</v>
      </c>
      <c r="M18" s="107">
        <v>0</v>
      </c>
    </row>
    <row r="19" spans="1:13" customFormat="1" ht="15.75">
      <c r="B19" s="58" t="s">
        <v>619</v>
      </c>
      <c r="C19" s="110">
        <v>628099</v>
      </c>
      <c r="D19" s="110"/>
      <c r="E19" s="110">
        <v>628</v>
      </c>
      <c r="F19" s="110" t="s">
        <v>332</v>
      </c>
      <c r="G19" s="110" t="s">
        <v>165</v>
      </c>
      <c r="H19" s="86">
        <v>71485</v>
      </c>
      <c r="I19" s="86">
        <v>0</v>
      </c>
      <c r="J19" s="86">
        <v>0</v>
      </c>
      <c r="K19" s="107">
        <v>5.1000000000000004E-3</v>
      </c>
      <c r="L19" s="107">
        <v>0</v>
      </c>
      <c r="M19" s="107">
        <v>0</v>
      </c>
    </row>
    <row r="20" spans="1:13" customFormat="1" ht="15.75">
      <c r="B20" s="57" t="s">
        <v>231</v>
      </c>
      <c r="C20" s="111"/>
      <c r="D20" s="111"/>
      <c r="E20" s="111"/>
      <c r="F20" s="111"/>
      <c r="G20" s="111"/>
      <c r="H20" s="85"/>
      <c r="I20" s="85"/>
      <c r="J20" s="85"/>
      <c r="K20" s="106"/>
      <c r="L20" s="106"/>
      <c r="M20" s="106"/>
    </row>
    <row r="21" spans="1:13" customFormat="1" ht="15.75">
      <c r="B21" s="57" t="s">
        <v>79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1:13" customFormat="1" ht="15.75">
      <c r="B22" s="58" t="s">
        <v>268</v>
      </c>
      <c r="C22" s="110"/>
      <c r="D22" s="110"/>
      <c r="E22" s="110"/>
      <c r="F22" s="110"/>
      <c r="G22" s="110"/>
      <c r="H22" s="86"/>
      <c r="I22" s="86"/>
      <c r="J22" s="86"/>
      <c r="K22" s="107"/>
      <c r="L22" s="107"/>
      <c r="M22" s="107"/>
    </row>
    <row r="23" spans="1:13" customFormat="1" ht="15.75">
      <c r="B23" s="57" t="s">
        <v>78</v>
      </c>
      <c r="C23" s="111"/>
      <c r="D23" s="111"/>
      <c r="E23" s="111"/>
      <c r="F23" s="111"/>
      <c r="G23" s="111"/>
      <c r="H23" s="85"/>
      <c r="I23" s="85"/>
      <c r="J23" s="85"/>
      <c r="K23" s="106"/>
      <c r="L23" s="106"/>
      <c r="M23" s="106"/>
    </row>
    <row r="24" spans="1:13" customFormat="1" ht="15.75">
      <c r="B24" s="113" t="s">
        <v>268</v>
      </c>
      <c r="C24" s="110"/>
      <c r="D24" s="110"/>
      <c r="E24" s="110"/>
      <c r="F24" s="110"/>
      <c r="G24" s="110"/>
      <c r="H24" s="86"/>
      <c r="I24" s="86"/>
      <c r="J24" s="86"/>
      <c r="K24" s="107"/>
      <c r="L24" s="107"/>
      <c r="M24" s="107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6.42578125" style="1" bestFit="1" customWidth="1"/>
    <col min="7" max="7" width="11.71093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277</v>
      </c>
    </row>
    <row r="2" spans="2:55">
      <c r="B2" s="79" t="s">
        <v>278</v>
      </c>
    </row>
    <row r="3" spans="2:55">
      <c r="B3" s="79" t="s">
        <v>647</v>
      </c>
    </row>
    <row r="4" spans="2:55">
      <c r="B4" s="79" t="s">
        <v>648</v>
      </c>
    </row>
    <row r="6" spans="2:5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55" ht="26.25" customHeight="1">
      <c r="B7" s="142" t="s">
        <v>117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7"/>
      <c r="F11" s="81">
        <v>4038496.41</v>
      </c>
      <c r="G11" s="81"/>
      <c r="H11" s="81">
        <v>38086.199999999997</v>
      </c>
      <c r="I11" s="105"/>
      <c r="J11" s="105"/>
      <c r="K11" s="105">
        <v>6.9099999999999995E-2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5.75">
      <c r="B13" s="55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75">
      <c r="B14" s="58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5.75">
      <c r="B15" s="55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75">
      <c r="B16" s="58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5.75">
      <c r="B17" s="55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75">
      <c r="B18" s="58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5.75">
      <c r="B19" s="55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75">
      <c r="B20" s="58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5.75">
      <c r="B21" s="55" t="s">
        <v>231</v>
      </c>
      <c r="C21" s="111"/>
      <c r="D21" s="111"/>
      <c r="E21" s="88"/>
      <c r="F21" s="85">
        <v>4038496.41</v>
      </c>
      <c r="G21" s="85"/>
      <c r="H21" s="85">
        <v>38086.199999999997</v>
      </c>
      <c r="I21" s="106"/>
      <c r="J21" s="106"/>
      <c r="K21" s="106">
        <v>6.9099999999999995E-2</v>
      </c>
    </row>
    <row r="22" spans="2:11" customFormat="1" ht="16.5" customHeight="1">
      <c r="B22" s="55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8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5" t="s">
        <v>227</v>
      </c>
      <c r="C24" s="111"/>
      <c r="D24" s="111"/>
      <c r="E24" s="88"/>
      <c r="F24" s="85">
        <v>2522645.7799999998</v>
      </c>
      <c r="G24" s="85"/>
      <c r="H24" s="85">
        <v>31253.360000000001</v>
      </c>
      <c r="I24" s="106"/>
      <c r="J24" s="106"/>
      <c r="K24" s="106">
        <v>5.67E-2</v>
      </c>
    </row>
    <row r="25" spans="2:11" customFormat="1" ht="15.75">
      <c r="B25" s="58" t="s">
        <v>268</v>
      </c>
      <c r="C25" s="110"/>
      <c r="D25" s="110"/>
      <c r="E25" s="89"/>
      <c r="F25" s="86"/>
      <c r="G25" s="86"/>
      <c r="H25" s="86"/>
      <c r="I25" s="107"/>
      <c r="J25" s="107"/>
      <c r="K25" s="107"/>
    </row>
    <row r="26" spans="2:11" customFormat="1" ht="15.75">
      <c r="B26" s="58" t="s">
        <v>620</v>
      </c>
      <c r="C26" s="110">
        <v>77555670</v>
      </c>
      <c r="D26" s="110" t="s">
        <v>165</v>
      </c>
      <c r="E26" s="89">
        <v>44188</v>
      </c>
      <c r="F26" s="86">
        <v>3378.56</v>
      </c>
      <c r="G26" s="86">
        <v>165213.35070000001</v>
      </c>
      <c r="H26" s="86">
        <v>5581.83</v>
      </c>
      <c r="I26" s="107">
        <v>0</v>
      </c>
      <c r="J26" s="107">
        <v>0.14660000000000001</v>
      </c>
      <c r="K26" s="107">
        <v>1.01E-2</v>
      </c>
    </row>
    <row r="27" spans="2:11" customFormat="1" ht="15.75">
      <c r="B27" s="58" t="s">
        <v>621</v>
      </c>
      <c r="C27" s="110">
        <v>78518271</v>
      </c>
      <c r="D27" s="110" t="s">
        <v>165</v>
      </c>
      <c r="E27" s="89">
        <v>44767</v>
      </c>
      <c r="F27" s="86">
        <v>2242.5</v>
      </c>
      <c r="G27" s="86">
        <v>101061.98</v>
      </c>
      <c r="H27" s="86">
        <v>2266.3200000000002</v>
      </c>
      <c r="I27" s="107">
        <v>0</v>
      </c>
      <c r="J27" s="107">
        <v>5.9500000000000004E-2</v>
      </c>
      <c r="K27" s="107">
        <v>4.0999999999999995E-3</v>
      </c>
    </row>
    <row r="28" spans="2:11" customFormat="1" ht="15.75">
      <c r="B28" s="58" t="s">
        <v>622</v>
      </c>
      <c r="C28" s="110">
        <v>78509700</v>
      </c>
      <c r="D28" s="110" t="s">
        <v>165</v>
      </c>
      <c r="E28" s="89">
        <v>44767</v>
      </c>
      <c r="F28" s="86">
        <v>2242.5</v>
      </c>
      <c r="G28" s="86">
        <v>101210.12</v>
      </c>
      <c r="H28" s="86">
        <v>2269.64</v>
      </c>
      <c r="I28" s="107">
        <v>0</v>
      </c>
      <c r="J28" s="107">
        <v>5.96E-2</v>
      </c>
      <c r="K28" s="107">
        <v>4.0999999999999995E-3</v>
      </c>
    </row>
    <row r="29" spans="2:11" customFormat="1" ht="15.75">
      <c r="B29" s="58" t="s">
        <v>623</v>
      </c>
      <c r="C29" s="110">
        <v>7808082</v>
      </c>
      <c r="D29" s="110" t="s">
        <v>165</v>
      </c>
      <c r="E29" s="89">
        <v>44487</v>
      </c>
      <c r="F29" s="86">
        <v>1804.88</v>
      </c>
      <c r="G29" s="86">
        <v>105778.1</v>
      </c>
      <c r="H29" s="86">
        <v>1909.17</v>
      </c>
      <c r="I29" s="107">
        <v>0</v>
      </c>
      <c r="J29" s="107">
        <v>5.0099999999999999E-2</v>
      </c>
      <c r="K29" s="107">
        <v>3.4999999999999996E-3</v>
      </c>
    </row>
    <row r="30" spans="2:11" customFormat="1" ht="15.75">
      <c r="B30" s="58" t="s">
        <v>624</v>
      </c>
      <c r="C30" s="110">
        <v>7667876</v>
      </c>
      <c r="D30" s="110" t="s">
        <v>165</v>
      </c>
      <c r="E30" s="89">
        <v>44433</v>
      </c>
      <c r="F30" s="86">
        <v>905.78</v>
      </c>
      <c r="G30" s="86">
        <v>224708.2</v>
      </c>
      <c r="H30" s="86">
        <v>2035.36</v>
      </c>
      <c r="I30" s="107">
        <v>0</v>
      </c>
      <c r="J30" s="107">
        <v>5.3399999999999996E-2</v>
      </c>
      <c r="K30" s="107">
        <v>3.7000000000000002E-3</v>
      </c>
    </row>
    <row r="31" spans="2:11" customFormat="1" ht="15.75">
      <c r="B31" s="58" t="s">
        <v>625</v>
      </c>
      <c r="C31" s="110">
        <v>7640972</v>
      </c>
      <c r="D31" s="110" t="s">
        <v>165</v>
      </c>
      <c r="E31" s="89">
        <v>44125</v>
      </c>
      <c r="F31" s="86">
        <v>3749.86</v>
      </c>
      <c r="G31" s="86">
        <v>136420.90470000001</v>
      </c>
      <c r="H31" s="86">
        <v>5115.59</v>
      </c>
      <c r="I31" s="107">
        <v>0</v>
      </c>
      <c r="J31" s="107">
        <v>0.1343</v>
      </c>
      <c r="K31" s="107">
        <v>9.300000000000001E-3</v>
      </c>
    </row>
    <row r="32" spans="2:11" customFormat="1" ht="15.75">
      <c r="B32" s="58" t="s">
        <v>626</v>
      </c>
      <c r="C32" s="110">
        <v>62017249</v>
      </c>
      <c r="D32" s="110" t="s">
        <v>165</v>
      </c>
      <c r="E32" s="89">
        <v>44439</v>
      </c>
      <c r="F32" s="86">
        <v>1152.72</v>
      </c>
      <c r="G32" s="86">
        <v>167482.84</v>
      </c>
      <c r="H32" s="86">
        <v>1930.61</v>
      </c>
      <c r="I32" s="107">
        <v>0</v>
      </c>
      <c r="J32" s="107">
        <v>5.0700000000000002E-2</v>
      </c>
      <c r="K32" s="107">
        <v>3.4999999999999996E-3</v>
      </c>
    </row>
    <row r="33" spans="1:11" customFormat="1" ht="15.75">
      <c r="B33" s="58" t="s">
        <v>627</v>
      </c>
      <c r="C33" s="110">
        <v>5000690</v>
      </c>
      <c r="D33" s="110" t="s">
        <v>165</v>
      </c>
      <c r="E33" s="89">
        <v>44439</v>
      </c>
      <c r="F33" s="86">
        <v>1821.6</v>
      </c>
      <c r="G33" s="86">
        <v>106287.8</v>
      </c>
      <c r="H33" s="86">
        <v>1936.14</v>
      </c>
      <c r="I33" s="107">
        <v>0</v>
      </c>
      <c r="J33" s="107">
        <v>5.0799999999999998E-2</v>
      </c>
      <c r="K33" s="107">
        <v>3.4999999999999996E-3</v>
      </c>
    </row>
    <row r="34" spans="1:11" customFormat="1" ht="15.75">
      <c r="B34" s="58" t="s">
        <v>628</v>
      </c>
      <c r="C34" s="110">
        <v>6200471</v>
      </c>
      <c r="D34" s="110" t="s">
        <v>165</v>
      </c>
      <c r="E34" s="89">
        <v>43117</v>
      </c>
      <c r="F34" s="86">
        <v>2641.38</v>
      </c>
      <c r="G34" s="86">
        <v>191392.17</v>
      </c>
      <c r="H34" s="86">
        <v>5054.82</v>
      </c>
      <c r="I34" s="107">
        <v>0</v>
      </c>
      <c r="J34" s="107">
        <v>0.13269999999999998</v>
      </c>
      <c r="K34" s="107">
        <v>9.1999999999999998E-3</v>
      </c>
    </row>
    <row r="35" spans="1:11" customFormat="1" ht="15.75">
      <c r="B35" s="58" t="s">
        <v>629</v>
      </c>
      <c r="C35" s="110">
        <v>10044857</v>
      </c>
      <c r="D35" s="110" t="s">
        <v>165</v>
      </c>
      <c r="E35" s="89">
        <v>42912</v>
      </c>
      <c r="F35" s="86">
        <v>2502706</v>
      </c>
      <c r="G35" s="86">
        <v>126.09610000000001</v>
      </c>
      <c r="H35" s="86">
        <v>3153.88</v>
      </c>
      <c r="I35" s="107">
        <v>0</v>
      </c>
      <c r="J35" s="107">
        <v>8.2799999999999999E-2</v>
      </c>
      <c r="K35" s="107">
        <v>5.6999999999999993E-3</v>
      </c>
    </row>
    <row r="36" spans="1:11" customFormat="1" ht="15.75">
      <c r="B36" s="55" t="s">
        <v>228</v>
      </c>
      <c r="C36" s="111"/>
      <c r="D36" s="111"/>
      <c r="E36" s="88"/>
      <c r="F36" s="85"/>
      <c r="G36" s="85"/>
      <c r="H36" s="85"/>
      <c r="I36" s="106"/>
      <c r="J36" s="106"/>
      <c r="K36" s="106"/>
    </row>
    <row r="37" spans="1:11" customFormat="1" ht="15.75">
      <c r="B37" s="58" t="s">
        <v>268</v>
      </c>
      <c r="C37" s="110"/>
      <c r="D37" s="110"/>
      <c r="E37" s="89"/>
      <c r="F37" s="86"/>
      <c r="G37" s="86"/>
      <c r="H37" s="86"/>
      <c r="I37" s="107"/>
      <c r="J37" s="107"/>
      <c r="K37" s="107"/>
    </row>
    <row r="38" spans="1:11" customFormat="1" ht="15.75">
      <c r="B38" s="55" t="s">
        <v>229</v>
      </c>
      <c r="C38" s="111"/>
      <c r="D38" s="111"/>
      <c r="E38" s="88"/>
      <c r="F38" s="85">
        <v>1515850.63</v>
      </c>
      <c r="G38" s="85"/>
      <c r="H38" s="85">
        <v>6832.84</v>
      </c>
      <c r="I38" s="106"/>
      <c r="J38" s="106"/>
      <c r="K38" s="106">
        <v>1.24E-2</v>
      </c>
    </row>
    <row r="39" spans="1:11" customFormat="1" ht="15.75">
      <c r="B39" s="58" t="s">
        <v>268</v>
      </c>
      <c r="C39" s="110"/>
      <c r="D39" s="110"/>
      <c r="E39" s="89"/>
      <c r="F39" s="86"/>
      <c r="G39" s="86"/>
      <c r="H39" s="86"/>
      <c r="I39" s="107"/>
      <c r="J39" s="107"/>
      <c r="K39" s="107"/>
    </row>
    <row r="40" spans="1:11" customFormat="1" ht="15.75">
      <c r="B40" s="113" t="s">
        <v>630</v>
      </c>
      <c r="C40" s="110">
        <v>6200786</v>
      </c>
      <c r="D40" s="110" t="s">
        <v>164</v>
      </c>
      <c r="E40" s="89">
        <v>43349</v>
      </c>
      <c r="F40" s="86">
        <v>1515850.63</v>
      </c>
      <c r="G40" s="86">
        <v>12747.73</v>
      </c>
      <c r="H40" s="86">
        <v>6832.84</v>
      </c>
      <c r="I40" s="107">
        <v>0</v>
      </c>
      <c r="J40" s="107">
        <v>0.1794</v>
      </c>
      <c r="K40" s="107">
        <v>1.24E-2</v>
      </c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9" t="s">
        <v>256</v>
      </c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277</v>
      </c>
    </row>
    <row r="2" spans="1:59">
      <c r="B2" s="79" t="s">
        <v>278</v>
      </c>
    </row>
    <row r="3" spans="1:59">
      <c r="B3" s="79" t="s">
        <v>647</v>
      </c>
    </row>
    <row r="4" spans="1:59">
      <c r="B4" s="79" t="s">
        <v>648</v>
      </c>
    </row>
    <row r="6" spans="1:5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59" ht="26.25" customHeight="1">
      <c r="B7" s="142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7" t="s">
        <v>587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75">
      <c r="B13" s="63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5.75">
      <c r="B14" s="57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75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277</v>
      </c>
    </row>
    <row r="2" spans="2:52">
      <c r="B2" s="79" t="s">
        <v>278</v>
      </c>
    </row>
    <row r="3" spans="2:52">
      <c r="B3" s="79" t="s">
        <v>647</v>
      </c>
    </row>
    <row r="4" spans="2:52">
      <c r="B4" s="79" t="s">
        <v>648</v>
      </c>
    </row>
    <row r="6" spans="2:5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52" ht="26.25" customHeight="1">
      <c r="B7" s="142" t="s">
        <v>119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7"/>
      <c r="G11" s="81"/>
      <c r="H11" s="81"/>
      <c r="I11" s="81"/>
      <c r="J11" s="105"/>
      <c r="K11" s="105"/>
      <c r="L11" s="105"/>
      <c r="AZ11" s="1"/>
    </row>
    <row r="12" spans="2:52" customFormat="1" ht="19.5" customHeight="1">
      <c r="B12" s="57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5.75">
      <c r="B15" s="57" t="s">
        <v>631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5.75">
      <c r="B17" s="57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75">
      <c r="B18" s="65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5.75">
      <c r="B19" s="57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75">
      <c r="B20" s="65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5.75">
      <c r="B21" s="57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75">
      <c r="B22" s="65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5.75">
      <c r="B23" s="57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5.75">
      <c r="B24" s="57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75">
      <c r="B25" s="65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5.75">
      <c r="B26" s="57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75">
      <c r="B27" s="65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5.75">
      <c r="B28" s="57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75">
      <c r="B29" s="65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5.75">
      <c r="B30" s="57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75">
      <c r="B31" s="65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5.75">
      <c r="B32" s="57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75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277</v>
      </c>
    </row>
    <row r="2" spans="2:49">
      <c r="B2" s="79" t="s">
        <v>278</v>
      </c>
    </row>
    <row r="3" spans="2:49">
      <c r="B3" s="79" t="s">
        <v>647</v>
      </c>
    </row>
    <row r="4" spans="2:49">
      <c r="B4" s="79" t="s">
        <v>648</v>
      </c>
    </row>
    <row r="6" spans="2:4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49" ht="26.25" customHeight="1">
      <c r="B7" s="142" t="s">
        <v>120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7"/>
      <c r="G11" s="81">
        <v>-31203956</v>
      </c>
      <c r="H11" s="81"/>
      <c r="I11" s="81">
        <v>-8228.2199999999993</v>
      </c>
      <c r="J11" s="105"/>
      <c r="K11" s="105">
        <v>-1.49E-2</v>
      </c>
      <c r="AW11" s="1"/>
    </row>
    <row r="12" spans="2:49" customFormat="1" ht="19.5" customHeight="1">
      <c r="B12" s="57" t="s">
        <v>632</v>
      </c>
      <c r="C12" s="111"/>
      <c r="D12" s="111"/>
      <c r="E12" s="111"/>
      <c r="F12" s="88"/>
      <c r="G12" s="85">
        <v>-31203956</v>
      </c>
      <c r="H12" s="85"/>
      <c r="I12" s="85">
        <v>-8228.2199999999993</v>
      </c>
      <c r="J12" s="106"/>
      <c r="K12" s="106">
        <v>-1.49E-2</v>
      </c>
    </row>
    <row r="13" spans="2:49" customFormat="1" ht="15.75">
      <c r="B13" s="57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75">
      <c r="B14" s="65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5.75">
      <c r="B15" s="57" t="s">
        <v>631</v>
      </c>
      <c r="C15" s="111"/>
      <c r="D15" s="111"/>
      <c r="E15" s="111"/>
      <c r="F15" s="88"/>
      <c r="G15" s="85">
        <v>-31203956</v>
      </c>
      <c r="H15" s="85"/>
      <c r="I15" s="85">
        <v>-8228.2199999999993</v>
      </c>
      <c r="J15" s="106"/>
      <c r="K15" s="106">
        <v>-1.49E-2</v>
      </c>
    </row>
    <row r="16" spans="2:49" customFormat="1" ht="15.75">
      <c r="B16" s="65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</row>
    <row r="17" spans="2:11" customFormat="1" ht="15.75">
      <c r="B17" s="65" t="s">
        <v>633</v>
      </c>
      <c r="C17" s="110">
        <v>99112344</v>
      </c>
      <c r="D17" s="110" t="s">
        <v>593</v>
      </c>
      <c r="E17" s="110" t="s">
        <v>165</v>
      </c>
      <c r="F17" s="89">
        <v>44802</v>
      </c>
      <c r="G17" s="86">
        <v>-37196456</v>
      </c>
      <c r="H17" s="86">
        <v>21.660799999999998</v>
      </c>
      <c r="I17" s="86">
        <v>-8057.05</v>
      </c>
      <c r="J17" s="107">
        <v>0.97920000000000007</v>
      </c>
      <c r="K17" s="107">
        <v>-1.46E-2</v>
      </c>
    </row>
    <row r="18" spans="2:11" customFormat="1" ht="15.75">
      <c r="B18" s="65" t="s">
        <v>634</v>
      </c>
      <c r="C18" s="110">
        <v>99112328</v>
      </c>
      <c r="D18" s="110" t="s">
        <v>593</v>
      </c>
      <c r="E18" s="110" t="s">
        <v>165</v>
      </c>
      <c r="F18" s="89">
        <v>44802</v>
      </c>
      <c r="G18" s="86">
        <v>-1500000</v>
      </c>
      <c r="H18" s="86">
        <v>12.173299999999999</v>
      </c>
      <c r="I18" s="86">
        <v>-182.6</v>
      </c>
      <c r="J18" s="107">
        <v>2.2200000000000001E-2</v>
      </c>
      <c r="K18" s="107">
        <v>-2.9999999999999997E-4</v>
      </c>
    </row>
    <row r="19" spans="2:11" customFormat="1" ht="15.75">
      <c r="B19" s="65" t="s">
        <v>635</v>
      </c>
      <c r="C19" s="110">
        <v>99123598</v>
      </c>
      <c r="D19" s="110" t="s">
        <v>593</v>
      </c>
      <c r="E19" s="110" t="s">
        <v>165</v>
      </c>
      <c r="F19" s="89">
        <v>44802</v>
      </c>
      <c r="G19" s="86">
        <v>7492500</v>
      </c>
      <c r="H19" s="86">
        <v>0.15260000000000001</v>
      </c>
      <c r="I19" s="86">
        <v>11.43</v>
      </c>
      <c r="J19" s="107">
        <v>-1.4000000000000002E-3</v>
      </c>
      <c r="K19" s="107">
        <v>0</v>
      </c>
    </row>
    <row r="20" spans="2:11" customFormat="1" ht="15.75">
      <c r="B20" s="57" t="s">
        <v>223</v>
      </c>
      <c r="C20" s="111"/>
      <c r="D20" s="111"/>
      <c r="E20" s="111"/>
      <c r="F20" s="88"/>
      <c r="G20" s="85"/>
      <c r="H20" s="85"/>
      <c r="I20" s="85"/>
      <c r="J20" s="106"/>
      <c r="K20" s="106"/>
    </row>
    <row r="21" spans="2:11" customFormat="1" ht="15.75">
      <c r="B21" s="65" t="s">
        <v>268</v>
      </c>
      <c r="C21" s="110"/>
      <c r="D21" s="110"/>
      <c r="E21" s="110"/>
      <c r="F21" s="89"/>
      <c r="G21" s="86"/>
      <c r="H21" s="86"/>
      <c r="I21" s="86"/>
      <c r="J21" s="107"/>
      <c r="K21" s="107"/>
    </row>
    <row r="22" spans="2:11" customFormat="1" ht="15.75">
      <c r="B22" s="57" t="s">
        <v>220</v>
      </c>
      <c r="C22" s="111"/>
      <c r="D22" s="111"/>
      <c r="E22" s="111"/>
      <c r="F22" s="88"/>
      <c r="G22" s="85"/>
      <c r="H22" s="85"/>
      <c r="I22" s="85"/>
      <c r="J22" s="106"/>
      <c r="K22" s="106"/>
    </row>
    <row r="23" spans="2:11" customFormat="1" ht="15.75">
      <c r="B23" s="65" t="s">
        <v>268</v>
      </c>
      <c r="C23" s="110"/>
      <c r="D23" s="110"/>
      <c r="E23" s="110"/>
      <c r="F23" s="89"/>
      <c r="G23" s="86"/>
      <c r="H23" s="86"/>
      <c r="I23" s="86"/>
      <c r="J23" s="107"/>
      <c r="K23" s="107"/>
    </row>
    <row r="24" spans="2:11" customFormat="1" ht="15.75">
      <c r="B24" s="57" t="s">
        <v>72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2:11" customFormat="1" ht="15.75">
      <c r="B25" s="65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</row>
    <row r="26" spans="2:11" customFormat="1" ht="15.75">
      <c r="B26" s="57" t="s">
        <v>236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2:11" customFormat="1" ht="15.75">
      <c r="B27" s="57" t="s">
        <v>219</v>
      </c>
      <c r="C27" s="111"/>
      <c r="D27" s="111"/>
      <c r="E27" s="111"/>
      <c r="F27" s="88"/>
      <c r="G27" s="85"/>
      <c r="H27" s="85"/>
      <c r="I27" s="85"/>
      <c r="J27" s="106"/>
      <c r="K27" s="106"/>
    </row>
    <row r="28" spans="2:11" customFormat="1" ht="15.75">
      <c r="B28" s="65" t="s">
        <v>268</v>
      </c>
      <c r="C28" s="110"/>
      <c r="D28" s="110"/>
      <c r="E28" s="110"/>
      <c r="F28" s="89"/>
      <c r="G28" s="86"/>
      <c r="H28" s="86"/>
      <c r="I28" s="86"/>
      <c r="J28" s="107"/>
      <c r="K28" s="107"/>
    </row>
    <row r="29" spans="2:11" customFormat="1" ht="15.75">
      <c r="B29" s="57" t="s">
        <v>224</v>
      </c>
      <c r="C29" s="111"/>
      <c r="D29" s="111"/>
      <c r="E29" s="111"/>
      <c r="F29" s="88"/>
      <c r="G29" s="85"/>
      <c r="H29" s="85"/>
      <c r="I29" s="85"/>
      <c r="J29" s="106"/>
      <c r="K29" s="106"/>
    </row>
    <row r="30" spans="2:11" customFormat="1" ht="15.75">
      <c r="B30" s="65" t="s">
        <v>268</v>
      </c>
      <c r="C30" s="110"/>
      <c r="D30" s="110"/>
      <c r="E30" s="110"/>
      <c r="F30" s="89"/>
      <c r="G30" s="86"/>
      <c r="H30" s="86"/>
      <c r="I30" s="86"/>
      <c r="J30" s="107"/>
      <c r="K30" s="107"/>
    </row>
    <row r="31" spans="2:11" customFormat="1" ht="15.75">
      <c r="B31" s="57" t="s">
        <v>220</v>
      </c>
      <c r="C31" s="111"/>
      <c r="D31" s="111"/>
      <c r="E31" s="111"/>
      <c r="F31" s="88"/>
      <c r="G31" s="85"/>
      <c r="H31" s="85"/>
      <c r="I31" s="85"/>
      <c r="J31" s="106"/>
      <c r="K31" s="106"/>
    </row>
    <row r="32" spans="2:11" customFormat="1" ht="15.75">
      <c r="B32" s="65" t="s">
        <v>268</v>
      </c>
      <c r="C32" s="110"/>
      <c r="D32" s="110"/>
      <c r="E32" s="110"/>
      <c r="F32" s="89"/>
      <c r="G32" s="86"/>
      <c r="H32" s="86"/>
      <c r="I32" s="86"/>
      <c r="J32" s="107"/>
      <c r="K32" s="107"/>
    </row>
    <row r="33" spans="1:11" customFormat="1" ht="15.75">
      <c r="B33" s="57" t="s">
        <v>72</v>
      </c>
      <c r="C33" s="111"/>
      <c r="D33" s="111"/>
      <c r="E33" s="111"/>
      <c r="F33" s="88"/>
      <c r="G33" s="85"/>
      <c r="H33" s="85"/>
      <c r="I33" s="85"/>
      <c r="J33" s="106"/>
      <c r="K33" s="106"/>
    </row>
    <row r="34" spans="1:11" customFormat="1" ht="15.75">
      <c r="B34" s="117" t="s">
        <v>268</v>
      </c>
      <c r="C34" s="110"/>
      <c r="D34" s="110"/>
      <c r="E34" s="110"/>
      <c r="F34" s="89"/>
      <c r="G34" s="86"/>
      <c r="H34" s="86"/>
      <c r="I34" s="86"/>
      <c r="J34" s="107"/>
      <c r="K34" s="107"/>
    </row>
    <row r="35" spans="1:11" customFormat="1">
      <c r="A35" s="1"/>
      <c r="B35" s="6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29" t="s">
        <v>256</v>
      </c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277</v>
      </c>
    </row>
    <row r="2" spans="2:78">
      <c r="B2" s="79" t="s">
        <v>278</v>
      </c>
    </row>
    <row r="3" spans="2:78">
      <c r="B3" s="79" t="s">
        <v>647</v>
      </c>
    </row>
    <row r="4" spans="2:78">
      <c r="B4" s="79" t="s">
        <v>648</v>
      </c>
    </row>
    <row r="6" spans="2:7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78" ht="26.25" customHeight="1">
      <c r="B7" s="142" t="s">
        <v>121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7"/>
      <c r="H11" s="82"/>
      <c r="I11" s="82"/>
      <c r="J11" s="105"/>
      <c r="K11" s="105"/>
      <c r="L11" s="81"/>
      <c r="M11" s="81"/>
      <c r="N11" s="81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5.75">
      <c r="B13" s="57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75">
      <c r="B14" s="65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5.75">
      <c r="B15" s="57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5.75">
      <c r="B17" s="57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75">
      <c r="B21" s="65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5.75">
      <c r="B22" s="57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5.75">
      <c r="B23" s="57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5.75">
      <c r="B25" s="57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75">
      <c r="B26" s="65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5.75">
      <c r="B27" s="57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75">
      <c r="B28" s="65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75">
      <c r="B30" s="65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75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6.710937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277</v>
      </c>
    </row>
    <row r="2" spans="2:62">
      <c r="B2" s="79" t="s">
        <v>278</v>
      </c>
    </row>
    <row r="3" spans="2:62">
      <c r="B3" s="79" t="s">
        <v>647</v>
      </c>
    </row>
    <row r="4" spans="2:62">
      <c r="B4" s="79" t="s">
        <v>648</v>
      </c>
    </row>
    <row r="6" spans="2:62" ht="26.25" customHeight="1">
      <c r="B6" s="142" t="s">
        <v>199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1.3</v>
      </c>
      <c r="J10" s="82"/>
      <c r="K10" s="82"/>
      <c r="L10" s="105"/>
      <c r="M10" s="105">
        <v>3.1600000000000003E-2</v>
      </c>
      <c r="N10" s="81">
        <v>9074468.9900000002</v>
      </c>
      <c r="O10" s="81"/>
      <c r="P10" s="81">
        <v>9469.0300000000007</v>
      </c>
      <c r="Q10" s="105"/>
      <c r="R10" s="105">
        <v>1.72E-2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1"/>
      <c r="D11" s="111"/>
      <c r="E11" s="111"/>
      <c r="F11" s="111"/>
      <c r="G11" s="88"/>
      <c r="H11" s="111"/>
      <c r="I11" s="111">
        <v>1.3</v>
      </c>
      <c r="J11" s="111"/>
      <c r="K11" s="111"/>
      <c r="L11" s="106"/>
      <c r="M11" s="106">
        <v>3.1600000000000003E-2</v>
      </c>
      <c r="N11" s="85">
        <v>9074468.9900000002</v>
      </c>
      <c r="O11" s="85"/>
      <c r="P11" s="85">
        <v>9469.0300000000007</v>
      </c>
      <c r="Q11" s="106"/>
      <c r="R11" s="106">
        <v>1.72E-2</v>
      </c>
    </row>
    <row r="12" spans="2:62" customFormat="1" ht="15.75">
      <c r="B12" s="57" t="s">
        <v>104</v>
      </c>
      <c r="C12" s="111"/>
      <c r="D12" s="111"/>
      <c r="E12" s="111"/>
      <c r="F12" s="111"/>
      <c r="G12" s="88"/>
      <c r="H12" s="111"/>
      <c r="I12" s="111">
        <v>1.3</v>
      </c>
      <c r="J12" s="111"/>
      <c r="K12" s="111"/>
      <c r="L12" s="106"/>
      <c r="M12" s="106">
        <v>3.1600000000000003E-2</v>
      </c>
      <c r="N12" s="85">
        <v>9074468.9900000002</v>
      </c>
      <c r="O12" s="85"/>
      <c r="P12" s="85">
        <v>9469.0300000000007</v>
      </c>
      <c r="Q12" s="106"/>
      <c r="R12" s="106">
        <v>1.72E-2</v>
      </c>
    </row>
    <row r="13" spans="2:62" customFormat="1" ht="15.75">
      <c r="B13" s="65" t="s">
        <v>636</v>
      </c>
      <c r="C13" s="110" t="s">
        <v>637</v>
      </c>
      <c r="D13" s="110">
        <v>501</v>
      </c>
      <c r="E13" s="110">
        <v>570009449</v>
      </c>
      <c r="F13" s="110" t="s">
        <v>638</v>
      </c>
      <c r="G13" s="89">
        <v>44805</v>
      </c>
      <c r="H13" s="110" t="s">
        <v>162</v>
      </c>
      <c r="I13" s="110">
        <v>1.33</v>
      </c>
      <c r="J13" s="110" t="s">
        <v>26</v>
      </c>
      <c r="K13" s="110" t="s">
        <v>165</v>
      </c>
      <c r="L13" s="107">
        <v>1.576E-2</v>
      </c>
      <c r="M13" s="107">
        <v>9.7999999999999997E-3</v>
      </c>
      <c r="N13" s="86">
        <v>718719.32</v>
      </c>
      <c r="O13" s="86">
        <v>129.26498480000001</v>
      </c>
      <c r="P13" s="86">
        <v>929.05</v>
      </c>
      <c r="Q13" s="107">
        <v>9.8100000000000007E-2</v>
      </c>
      <c r="R13" s="107">
        <v>1.7000000000000001E-3</v>
      </c>
    </row>
    <row r="14" spans="2:62" customFormat="1" ht="15.75">
      <c r="B14" s="65" t="s">
        <v>639</v>
      </c>
      <c r="C14" s="110" t="s">
        <v>637</v>
      </c>
      <c r="D14" s="110">
        <v>511</v>
      </c>
      <c r="E14" s="110">
        <v>570009449</v>
      </c>
      <c r="F14" s="110" t="s">
        <v>638</v>
      </c>
      <c r="G14" s="89">
        <v>44835</v>
      </c>
      <c r="H14" s="110" t="s">
        <v>162</v>
      </c>
      <c r="I14" s="110">
        <v>1.3</v>
      </c>
      <c r="J14" s="110" t="s">
        <v>26</v>
      </c>
      <c r="K14" s="110" t="s">
        <v>165</v>
      </c>
      <c r="L14" s="107">
        <v>2.7820000000000001E-2</v>
      </c>
      <c r="M14" s="107">
        <v>3.4000000000000002E-2</v>
      </c>
      <c r="N14" s="86">
        <v>8355749.6699999999</v>
      </c>
      <c r="O14" s="86">
        <v>102.20484740000001</v>
      </c>
      <c r="P14" s="86">
        <v>8539.98</v>
      </c>
      <c r="Q14" s="107">
        <v>0.90189999999999992</v>
      </c>
      <c r="R14" s="107">
        <v>1.55E-2</v>
      </c>
    </row>
    <row r="15" spans="2:62" customFormat="1" ht="15.75">
      <c r="B15" s="57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75">
      <c r="B16" s="65" t="s">
        <v>268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5.75">
      <c r="B17" s="57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75">
      <c r="B18" s="65" t="s">
        <v>268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5.75">
      <c r="B19" s="57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75">
      <c r="B20" s="65" t="s">
        <v>268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5.75">
      <c r="B21" s="57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5.75">
      <c r="B23" s="57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75">
      <c r="B24" s="65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75">
      <c r="B25" s="65" t="s">
        <v>268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5.75">
      <c r="B26" s="57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75">
      <c r="B27" s="65" t="s">
        <v>268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5.75">
      <c r="B28" s="57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75">
      <c r="B29" s="65" t="s">
        <v>268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75">
      <c r="B31" s="57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75">
      <c r="B32" s="65" t="s">
        <v>268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5.75">
      <c r="B33" s="57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75">
      <c r="B34" s="65" t="s">
        <v>268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5.75">
      <c r="B35" s="57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75">
      <c r="B36" s="65" t="s">
        <v>268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5.75">
      <c r="B37" s="57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75">
      <c r="B38" s="117" t="s">
        <v>268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277</v>
      </c>
    </row>
    <row r="2" spans="2:64">
      <c r="B2" s="79" t="s">
        <v>278</v>
      </c>
    </row>
    <row r="3" spans="2:64">
      <c r="B3" s="79" t="s">
        <v>647</v>
      </c>
    </row>
    <row r="4" spans="2:64">
      <c r="B4" s="79" t="s">
        <v>648</v>
      </c>
    </row>
    <row r="6" spans="2:64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5"/>
      <c r="J10" s="105"/>
      <c r="K10" s="81"/>
      <c r="L10" s="81"/>
      <c r="M10" s="81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5.75">
      <c r="B12" s="57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75">
      <c r="B13" s="65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5.75">
      <c r="B14" s="57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75">
      <c r="B15" s="65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5.75">
      <c r="B16" s="57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75">
      <c r="B17" s="65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5.75">
      <c r="B18" s="57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75">
      <c r="B19" s="65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5.75">
      <c r="B20" s="57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75">
      <c r="B21" s="65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5.75">
      <c r="B22" s="57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75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277</v>
      </c>
    </row>
    <row r="2" spans="2:55">
      <c r="B2" s="79" t="s">
        <v>278</v>
      </c>
    </row>
    <row r="3" spans="2:55">
      <c r="B3" s="79" t="s">
        <v>647</v>
      </c>
    </row>
    <row r="4" spans="2:55">
      <c r="B4" s="79" t="s">
        <v>648</v>
      </c>
    </row>
    <row r="6" spans="2:55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7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7"/>
      <c r="D10" s="82"/>
      <c r="E10" s="105"/>
      <c r="F10" s="82"/>
      <c r="G10" s="125">
        <v>1276.45</v>
      </c>
      <c r="H10" s="105"/>
      <c r="I10" s="105">
        <v>2.3E-3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0"/>
      <c r="D11" s="119"/>
      <c r="E11" s="104"/>
      <c r="F11" s="119"/>
      <c r="G11" s="123">
        <v>1276.45</v>
      </c>
      <c r="H11" s="104"/>
      <c r="I11" s="104">
        <v>2.3E-3</v>
      </c>
      <c r="J11" s="119"/>
    </row>
    <row r="12" spans="2:55" customFormat="1" ht="15.75">
      <c r="B12" s="57" t="s">
        <v>106</v>
      </c>
      <c r="C12" s="90"/>
      <c r="D12" s="119"/>
      <c r="E12" s="104"/>
      <c r="F12" s="119"/>
      <c r="G12" s="123">
        <v>298.13</v>
      </c>
      <c r="H12" s="104"/>
      <c r="I12" s="104">
        <v>5.0000000000000001E-4</v>
      </c>
      <c r="J12" s="119"/>
    </row>
    <row r="13" spans="2:55" customFormat="1" ht="15.75">
      <c r="B13" s="65" t="s">
        <v>643</v>
      </c>
      <c r="C13" s="91"/>
      <c r="D13" s="118" t="s">
        <v>644</v>
      </c>
      <c r="E13" s="103">
        <v>0.1308</v>
      </c>
      <c r="F13" s="118" t="s">
        <v>165</v>
      </c>
      <c r="G13" s="124">
        <v>298.13400000000001</v>
      </c>
      <c r="H13" s="103">
        <v>0.2336</v>
      </c>
      <c r="I13" s="103">
        <v>5.0000000000000001E-4</v>
      </c>
      <c r="J13" s="118" t="s">
        <v>645</v>
      </c>
    </row>
    <row r="14" spans="2:55" customFormat="1" ht="15.75">
      <c r="B14" s="57" t="s">
        <v>107</v>
      </c>
      <c r="C14" s="90"/>
      <c r="D14" s="119"/>
      <c r="E14" s="104"/>
      <c r="F14" s="119"/>
      <c r="G14" s="123">
        <v>978.32</v>
      </c>
      <c r="H14" s="104"/>
      <c r="I14" s="104">
        <v>1.8E-3</v>
      </c>
      <c r="J14" s="119"/>
    </row>
    <row r="15" spans="2:55" customFormat="1" ht="15.75">
      <c r="B15" s="65" t="s">
        <v>646</v>
      </c>
      <c r="C15" s="91"/>
      <c r="D15" s="118"/>
      <c r="E15" s="118"/>
      <c r="F15" s="118" t="s">
        <v>165</v>
      </c>
      <c r="G15" s="124">
        <v>978.32</v>
      </c>
      <c r="H15" s="103">
        <v>0.76639999999999997</v>
      </c>
      <c r="I15" s="103">
        <v>1.8E-3</v>
      </c>
      <c r="J15" s="118" t="s">
        <v>645</v>
      </c>
    </row>
    <row r="16" spans="2:55" customFormat="1" ht="15.75">
      <c r="B16" s="57" t="s">
        <v>107</v>
      </c>
      <c r="C16" s="90"/>
      <c r="D16" s="119"/>
      <c r="E16" s="104"/>
      <c r="F16" s="119"/>
      <c r="G16" s="123"/>
      <c r="H16" s="104"/>
      <c r="I16" s="104"/>
      <c r="J16" s="119"/>
    </row>
    <row r="17" spans="2:10" customFormat="1" ht="15.75">
      <c r="B17" s="57" t="s">
        <v>238</v>
      </c>
      <c r="C17" s="90"/>
      <c r="D17" s="119"/>
      <c r="E17" s="104"/>
      <c r="F17" s="119"/>
      <c r="G17" s="123"/>
      <c r="H17" s="104"/>
      <c r="I17" s="104"/>
      <c r="J17" s="119"/>
    </row>
    <row r="18" spans="2:10" customFormat="1" ht="15.75">
      <c r="B18" s="57" t="s">
        <v>106</v>
      </c>
      <c r="C18" s="90"/>
      <c r="D18" s="119"/>
      <c r="E18" s="104"/>
      <c r="F18" s="119"/>
      <c r="G18" s="123"/>
      <c r="H18" s="104"/>
      <c r="I18" s="104"/>
      <c r="J18" s="119"/>
    </row>
    <row r="19" spans="2:10" customFormat="1" ht="15.75">
      <c r="B19" s="65" t="s">
        <v>268</v>
      </c>
      <c r="C19" s="91"/>
      <c r="D19" s="118"/>
      <c r="E19" s="103"/>
      <c r="F19" s="118"/>
      <c r="G19" s="124"/>
      <c r="H19" s="103"/>
      <c r="I19" s="103"/>
      <c r="J19" s="118"/>
    </row>
    <row r="20" spans="2:10" customFormat="1" ht="15.75">
      <c r="B20" s="57" t="s">
        <v>107</v>
      </c>
      <c r="C20" s="90"/>
      <c r="D20" s="119"/>
      <c r="E20" s="104"/>
      <c r="F20" s="119"/>
      <c r="G20" s="123"/>
      <c r="H20" s="104"/>
      <c r="I20" s="104"/>
      <c r="J20" s="119"/>
    </row>
    <row r="21" spans="2:10" customFormat="1" ht="15.75">
      <c r="B21" s="117" t="s">
        <v>268</v>
      </c>
      <c r="C21" s="91"/>
      <c r="D21" s="118"/>
      <c r="E21" s="103"/>
      <c r="F21" s="118"/>
      <c r="G21" s="124"/>
      <c r="H21" s="103"/>
      <c r="I21" s="103"/>
      <c r="J21" s="118"/>
    </row>
    <row r="22" spans="2:10" customFormat="1" ht="15.75">
      <c r="B22" s="117" t="s">
        <v>268</v>
      </c>
      <c r="C22" s="91"/>
      <c r="D22" s="118"/>
      <c r="E22" s="103"/>
      <c r="F22" s="118"/>
      <c r="G22" s="84"/>
      <c r="H22" s="103"/>
      <c r="I22" s="103"/>
      <c r="J22" s="118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277</v>
      </c>
    </row>
    <row r="2" spans="2:60">
      <c r="B2" s="79" t="s">
        <v>278</v>
      </c>
    </row>
    <row r="3" spans="2:60">
      <c r="B3" s="79" t="s">
        <v>647</v>
      </c>
    </row>
    <row r="4" spans="2:60">
      <c r="B4" s="79" t="s">
        <v>648</v>
      </c>
    </row>
    <row r="6" spans="2:60" ht="26.25" customHeight="1">
      <c r="B6" s="142" t="s">
        <v>202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0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277</v>
      </c>
    </row>
    <row r="2" spans="2:60">
      <c r="B2" s="79" t="s">
        <v>278</v>
      </c>
    </row>
    <row r="3" spans="2:60">
      <c r="B3" s="79" t="s">
        <v>647</v>
      </c>
    </row>
    <row r="4" spans="2:60">
      <c r="B4" s="79" t="s">
        <v>648</v>
      </c>
    </row>
    <row r="6" spans="2:60" ht="26.25" customHeight="1">
      <c r="B6" s="142" t="s">
        <v>203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5"/>
      <c r="G10" s="82"/>
      <c r="H10" s="105"/>
      <c r="I10" s="81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75">
      <c r="B12" s="63" t="s">
        <v>640</v>
      </c>
      <c r="C12" s="110">
        <v>412</v>
      </c>
      <c r="D12" s="110">
        <v>0</v>
      </c>
      <c r="E12" s="110" t="s">
        <v>280</v>
      </c>
      <c r="F12" s="107">
        <v>0</v>
      </c>
      <c r="G12" s="110" t="s">
        <v>165</v>
      </c>
      <c r="H12" s="107">
        <v>0</v>
      </c>
      <c r="I12" s="86">
        <v>0</v>
      </c>
      <c r="J12" s="107">
        <v>0</v>
      </c>
      <c r="K12" s="107">
        <v>0</v>
      </c>
    </row>
    <row r="13" spans="2:60" customFormat="1" ht="15.75">
      <c r="B13" s="57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75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277</v>
      </c>
    </row>
    <row r="2" spans="2:17">
      <c r="B2" s="79" t="s">
        <v>278</v>
      </c>
    </row>
    <row r="3" spans="2:17">
      <c r="B3" s="79" t="s">
        <v>647</v>
      </c>
    </row>
    <row r="4" spans="2:17">
      <c r="B4" s="79" t="s">
        <v>648</v>
      </c>
    </row>
    <row r="6" spans="2:17" ht="26.25" customHeight="1">
      <c r="B6" s="142" t="s">
        <v>204</v>
      </c>
      <c r="C6" s="143"/>
      <c r="D6" s="144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1387.39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1"/>
      <c r="D11" s="88"/>
    </row>
    <row r="12" spans="2:17" customFormat="1" ht="15.75">
      <c r="B12" s="63" t="s">
        <v>268</v>
      </c>
      <c r="C12" s="110"/>
      <c r="D12" s="89"/>
    </row>
    <row r="13" spans="2:17" customFormat="1" ht="15.75">
      <c r="B13" s="57" t="s">
        <v>231</v>
      </c>
      <c r="C13" s="111"/>
      <c r="D13" s="88"/>
    </row>
    <row r="14" spans="2:17" customFormat="1" ht="15.75">
      <c r="B14" s="113" t="s">
        <v>630</v>
      </c>
      <c r="C14" s="86">
        <v>1387.39</v>
      </c>
      <c r="D14" s="8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647</v>
      </c>
    </row>
    <row r="4" spans="2:18">
      <c r="B4" s="79" t="s">
        <v>648</v>
      </c>
    </row>
    <row r="6" spans="2:18" ht="26.25" customHeight="1">
      <c r="B6" s="142" t="s">
        <v>207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647</v>
      </c>
    </row>
    <row r="4" spans="2:18">
      <c r="B4" s="79" t="s">
        <v>648</v>
      </c>
    </row>
    <row r="6" spans="2:18" ht="26.25" customHeight="1">
      <c r="B6" s="142" t="s">
        <v>208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277</v>
      </c>
    </row>
    <row r="2" spans="2:18">
      <c r="B2" s="79" t="s">
        <v>278</v>
      </c>
    </row>
    <row r="3" spans="2:18">
      <c r="B3" s="79" t="s">
        <v>647</v>
      </c>
    </row>
    <row r="4" spans="2:18">
      <c r="B4" s="79" t="s">
        <v>648</v>
      </c>
    </row>
    <row r="6" spans="2:18" ht="26.25" customHeight="1">
      <c r="B6" s="142" t="s">
        <v>213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7"/>
      <c r="H10" s="82"/>
      <c r="I10" s="82"/>
      <c r="J10" s="105"/>
      <c r="K10" s="105"/>
      <c r="L10" s="81"/>
      <c r="M10" s="81"/>
      <c r="N10" s="105"/>
      <c r="O10" s="105"/>
      <c r="P10" s="105"/>
      <c r="Q10" s="5"/>
    </row>
    <row r="11" spans="2:18" customFormat="1" ht="20.25" customHeight="1">
      <c r="B11" s="57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5.75">
      <c r="B12" s="57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75">
      <c r="B13" s="65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5.75">
      <c r="B14" s="57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75">
      <c r="B15" s="65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5.75">
      <c r="B16" s="57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75">
      <c r="B17" s="65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5.75">
      <c r="B18" s="57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75">
      <c r="B19" s="65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5.75">
      <c r="B20" s="57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5.75">
      <c r="B21" s="57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75">
      <c r="B22" s="65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5.75">
      <c r="B23" s="57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75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2022-10-31T06:03:53Z</cp:lastPrinted>
  <dcterms:created xsi:type="dcterms:W3CDTF">2005-07-19T07:39:38Z</dcterms:created>
  <dcterms:modified xsi:type="dcterms:W3CDTF">2022-10-31T06:07:10Z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