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רביעי 2020\משרד האוצר\"/>
    </mc:Choice>
  </mc:AlternateContent>
  <xr:revisionPtr revIDLastSave="0" documentId="13_ncr:1_{C5838AF1-5357-44DB-B8E0-15EEB70F3112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אופציות!$B$1:$L$36</definedName>
    <definedName name="_xlnm.Print_Area" localSheetId="21">הלוואות!$B$1:$R$42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מקרקעין'!$B$1:$J$20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אופציה'!$B$1:$L$21</definedName>
    <definedName name="_xlnm.Print_Area" localSheetId="12">'לא סחיר- תעודות התחייבות ממשלתי'!$B$1:$P$27</definedName>
    <definedName name="_xlnm.Print_Area" localSheetId="14">'לא סחיר - אג"ח קונצרני'!$B$1:$S$31</definedName>
    <definedName name="_xlnm.Print_Area" localSheetId="18">'לא סחיר - אופציות'!$B$1:$L$38</definedName>
    <definedName name="_xlnm.Print_Area" localSheetId="19">'לא סחיר - חוזים עתידיים'!$B$1:$K$36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מניות'!$B$1:$M$23</definedName>
    <definedName name="_xlnm.Print_Area" localSheetId="16">'לא סחיר - קרנות השקעה'!$B$1:$K$37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מזומנים!$B$1:$L$33</definedName>
    <definedName name="_xlnm.Print_Area" localSheetId="5">מניות!$B$1:$O$90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סחיר'!$B$1:$P$29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נאמנות'!$B$1:$O$36</definedName>
    <definedName name="_xlnm.Print_Area" localSheetId="6">'קרנות סל'!$B$1:$N$68</definedName>
    <definedName name="_xlnm.Print_Area" localSheetId="2">'תעודות התחייבות ממשלתיות'!$B$1:$R$39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4" l="1"/>
  <c r="K16" i="58"/>
  <c r="L14" i="58"/>
  <c r="L13" i="58"/>
  <c r="K14" i="58"/>
  <c r="K13" i="58"/>
  <c r="J55" i="62" l="1"/>
  <c r="J73" i="62"/>
  <c r="D13" i="88" l="1"/>
  <c r="D41" i="88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<sst xmlns="http://schemas.openxmlformats.org/spreadsheetml/2006/main" count="2489" uniqueCount="547">
  <si>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</si>
  <si>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</si>
  <si>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</si>
  <si>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</si>
  <si>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</si>
  <si>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</si>
  <si>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</si>
  <si>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</si>
  <si>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</si>
  <si>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</si>
  <si>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</si>
  <si>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</si>
  <si>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</si>
  <si>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</si>
  <si>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</si>
  <si>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</si>
  <si>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</si>
  <si>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</si>
  <si>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</si>
  <si>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</si>
  <si>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</si>
  <si>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</si>
  <si>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</si>
  <si>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</si>
  <si>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</si>
  <si>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</si>
  <si>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</si>
  <si>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</si>
  <si>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</si>
  <si>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</si>
  <si>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</si>
  <si>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</si>
  <si>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</si>
  <si>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</si>
  <si>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</si>
  <si>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</si>
  <si>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</si>
  <si>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</si>
  <si>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</si>
  <si>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</si>
  <si>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</si>
  <si>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</si>
  <si>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</si>
  <si>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</si>
  <si>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</si>
  <si>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</si>
  <si>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</si>
  <si>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</si>
  <si>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</si>
  <si>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</si>
  <si>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</si>
  <si>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</si>
  <si>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</si>
  <si>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</si>
  <si>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</si>
  <si>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</si>
  <si>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</si>
  <si>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</si>
  <si>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</si>
  <si>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</si>
  <si>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</si>
  <si>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</si>
  <si>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</si>
  <si>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</si>
  <si>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</si>
  <si>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</si>
  <si>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</si>
  <si>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</si>
  <si>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</si>
  <si>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</si>
  <si>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</si>
  <si>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</si>
  <si>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</si>
  <si>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</si>
  <si>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</si>
  <si>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</si>
  <si>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</si>
  <si>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</si>
  <si>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</si>
  <si>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</si>
  <si>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</si>
  <si>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</si>
  <si>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</si>
  <si>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</si>
  <si>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</si>
  <si>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</si>
  <si>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</si>
  <si>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</si>
  <si>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</si>
  <si>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</si>
  <si>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</si>
  <si>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</si>
  <si>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</si>
  <si>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</si>
  <si>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</si>
  <si>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</si>
  <si>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</si>
  <si>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</si>
  <si>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</si>
  <si>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</si>
  <si>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</si>
  <si>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</si>
  <si>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</si>
  <si>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</si>
  <si>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</si>
  <si>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</si>
  <si>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</si>
  <si>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</si>
  <si>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</si>
  <si>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</si>
  <si>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</si>
  <si>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</si>
  <si>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</si>
  <si>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</si>
  <si>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</si>
  <si>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</si>
  <si>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</si>
  <si>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</si>
  <si>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</si>
  <si>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</si>
  <si>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</si>
  <si>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</si>
  <si>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</si>
  <si>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</si>
  <si>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</si>
  <si>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</si>
  <si>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</si>
  <si>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</si>
  <si>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</si>
  <si>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</si>
  <si>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</si>
  <si>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</si>
  <si>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</si>
  <si>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</si>
  <si>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</si>
  <si>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</si>
  <si>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</si>
  <si>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</si>
  <si>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</si>
  <si>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</si>
  <si>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</si>
  <si>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</si>
  <si>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</si>
  <si>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</si>
  <si>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</si>
  <si>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</si>
  <si>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</si>
  <si>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</si>
  <si>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</si>
  <si>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</si>
  <si>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</si>
  <si>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</si>
  <si>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</si>
  <si>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</si>
  <si>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</si>
  <si>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</si>
  <si>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</si>
  <si>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</si>
  <si>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</si>
  <si>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</si>
  <si>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</si>
  <si>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</si>
  <si>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</si>
  <si>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</si>
  <si>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</si>
  <si>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</si>
  <si>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</si>
  <si>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</si>
  <si>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</si>
  <si>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</si>
  <si>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</si>
  <si>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</si>
  <si>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</si>
  <si>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</si>
  <si>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</si>
  <si>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</si>
  <si>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</si>
  <si>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</si>
  <si>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</si>
  <si>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</si>
  <si>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</si>
  <si>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</si>
  <si>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</si>
  <si>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</si>
  <si>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</si>
  <si>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</si>
  <si>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</si>
  <si>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</si>
  <si>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</si>
  <si>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</si>
  <si>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</si>
  <si>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</si>
  <si>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</si>
  <si>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</si>
  <si>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</si>
  <si>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</si>
  <si>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</si>
  <si>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</si>
  <si>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</si>
  <si>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</si>
  <si>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</si>
  <si>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</si>
  <si>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</si>
  <si>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</si>
  <si>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</si>
  <si>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</si>
  <si>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</si>
  <si>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</si>
  <si>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</si>
  <si>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</si>
  <si>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</si>
  <si>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</si>
  <si>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</si>
  <si>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</si>
  <si>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</si>
  <si>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</si>
  <si>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</si>
  <si>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</si>
  <si>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</si>
  <si>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</si>
  <si>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</si>
  <si>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</si>
  <si>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</si>
  <si>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</si>
  <si>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</si>
  <si>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</si>
  <si>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</si>
  <si>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</si>
  <si>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</si>
  <si>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</si>
  <si>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</si>
  <si>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</si>
  <si>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</si>
  <si>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</si>
  <si>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</si>
  <si>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</si>
  <si>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</si>
  <si>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</si>
  <si>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</si>
  <si>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</si>
  <si>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</si>
  <si>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</si>
  <si>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</si>
  <si>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</si>
  <si>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</si>
  <si>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</si>
  <si>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</si>
  <si>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</si>
  <si>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</si>
  <si>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</si>
  <si>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</si>
  <si>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</si>
  <si>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</si>
  <si>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</si>
  <si>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</si>
  <si>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</si>
  <si>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</si>
  <si>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</si>
  <si>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</si>
  <si>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</si>
  <si>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</si>
  <si>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</si>
  <si>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</si>
  <si>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</si>
  <si>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</si>
  <si>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</si>
  <si>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</si>
  <si>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</si>
  <si>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</si>
  <si>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</si>
  <si>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</si>
  <si>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</si>
  <si>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</si>
  <si>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</si>
  <si>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</si>
  <si>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</si>
  <si>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31/12/2020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</si>
  <si>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</si>
  <si>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</si>
  <si>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</si>
  <si>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</si>
  <si>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</si>
  <si>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1025                                   </t>
  </si>
  <si>
    <t xml:space="preserve">ממשל צמודה 529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</si>
  <si>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</si>
  <si>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</si>
  <si>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</si>
  <si>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</si>
  <si>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</si>
  <si>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</si>
  <si>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</si>
  <si>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</si>
  <si>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</si>
  <si>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</si>
  <si>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</si>
  <si>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</si>
  <si>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</si>
  <si>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</si>
  <si>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</si>
  <si>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</si>
  <si>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בארץ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</si>
  <si>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</si>
  <si>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</si>
  <si>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</si>
  <si>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</si>
  <si>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</si>
  <si>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</si>
  <si>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</si>
  <si>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</si>
  <si>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</si>
  <si>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</si>
  <si>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</si>
  <si>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</si>
  <si>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</si>
  <si>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</si>
  <si>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</si>
  <si>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</si>
  <si>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</si>
  <si>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</si>
  <si>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</si>
  <si>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</si>
  <si>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</si>
  <si>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</si>
  <si>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</si>
  <si>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</si>
  <si>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</si>
  <si>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</si>
  <si>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</si>
  <si>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>ilA+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</si>
  <si>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</si>
  <si>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</si>
  <si>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</si>
  <si>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</si>
  <si>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</si>
  <si>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</si>
  <si>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</si>
  <si>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</si>
  <si>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</si>
  <si>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</si>
  <si>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</si>
  <si>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</si>
  <si>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</si>
  <si>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</si>
  <si>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</si>
  <si>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</si>
  <si>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</si>
  <si>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</si>
  <si>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</si>
  <si>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</si>
  <si>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</si>
  <si>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>השקעה ואחזקות</t>
  </si>
  <si>
    <t xml:space="preserve">נאוויטס פטרוליום מ"ר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</si>
  <si>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</si>
  <si>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</si>
  <si>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</si>
  <si>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</si>
  <si>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</si>
  <si>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</si>
  <si>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</si>
  <si>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</si>
  <si>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</si>
  <si>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</si>
  <si>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</si>
  <si>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</si>
  <si>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</si>
  <si>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</si>
  <si>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</si>
  <si>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</si>
  <si>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</si>
  <si>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</si>
  <si>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</si>
  <si>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</si>
  <si>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</si>
  <si>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</si>
  <si>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</si>
  <si>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</si>
  <si>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GPS-GAP INC                                       </t>
  </si>
  <si>
    <t>US3647601083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</si>
  <si>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</si>
  <si>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</si>
  <si>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</si>
  <si>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</si>
  <si>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</si>
  <si>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</si>
  <si>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</si>
  <si>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</si>
  <si>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</si>
  <si>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</si>
  <si>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</si>
  <si>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</si>
  <si>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</si>
  <si>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</si>
  <si>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</si>
  <si>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</si>
  <si>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</si>
  <si>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</si>
  <si>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</si>
  <si>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</si>
  <si>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</si>
  <si>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</si>
  <si>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</si>
  <si>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</si>
  <si>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</si>
  <si>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</si>
  <si>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</si>
  <si>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</si>
  <si>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</si>
  <si>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</si>
  <si>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</si>
  <si>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</si>
  <si>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</si>
  <si>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</si>
  <si>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</si>
  <si>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</si>
  <si>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</si>
  <si>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</si>
  <si>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</si>
  <si>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</si>
  <si>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</si>
  <si>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</si>
  <si>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</si>
  <si>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</si>
  <si>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</si>
  <si>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</si>
  <si>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</si>
  <si>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</si>
  <si>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</si>
  <si>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</si>
  <si>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</si>
  <si>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</si>
  <si>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</si>
  <si>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</si>
  <si>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</si>
  <si>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</si>
  <si>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</si>
  <si>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</si>
  <si>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</si>
  <si>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</si>
  <si>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WMT-WAL MART STORES                               </t>
  </si>
  <si>
    <t>US9311421039</t>
  </si>
  <si>
    <t xml:space="preserve">SWKS-SKYWORKS SOLUTI                              </t>
  </si>
  <si>
    <t>US83088M1027</t>
  </si>
  <si>
    <t>Semiconductors &amp; Semiconductor Equipment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</si>
  <si>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</si>
  <si>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</si>
  <si>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</si>
  <si>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</si>
  <si>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</si>
  <si>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</si>
  <si>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</si>
  <si>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</si>
  <si>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</si>
  <si>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</si>
  <si>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</si>
  <si>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</si>
  <si>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</si>
  <si>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</si>
  <si>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</si>
  <si>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</si>
  <si>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</si>
  <si>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</si>
  <si>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</si>
  <si>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</si>
  <si>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</si>
  <si>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</si>
  <si>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</si>
  <si>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</si>
  <si>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</si>
  <si>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</si>
  <si>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</si>
  <si>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</si>
  <si>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</si>
  <si>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</si>
  <si>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</si>
  <si>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</si>
  <si>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</si>
  <si>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</si>
  <si>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</si>
  <si>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</si>
  <si>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</si>
  <si>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</si>
  <si>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</si>
  <si>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</si>
  <si>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</si>
  <si>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</si>
  <si>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EDOC-GL X TELEMDICIN                              </t>
  </si>
  <si>
    <t>US37954Y2853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</si>
  <si>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</si>
  <si>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</si>
  <si>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</si>
  <si>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</si>
  <si>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</si>
  <si>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</si>
  <si>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</si>
  <si>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</si>
  <si>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</si>
  <si>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</si>
  <si>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</si>
  <si>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</si>
  <si>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</si>
  <si>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</si>
  <si>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</si>
  <si>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</si>
  <si>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</si>
  <si>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</si>
  <si>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</si>
  <si>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</si>
  <si>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</si>
  <si>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</si>
  <si>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</si>
  <si>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</si>
  <si>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</si>
  <si>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</si>
  <si>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</si>
  <si>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</si>
  <si>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</si>
  <si>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</si>
  <si>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</si>
  <si>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</si>
  <si>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</si>
  <si>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</si>
  <si>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</si>
  <si>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</si>
  <si>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</si>
  <si>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</si>
  <si>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</si>
  <si>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</si>
  <si>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</si>
  <si>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</si>
  <si>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</si>
  <si>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</si>
  <si>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</si>
  <si>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</si>
  <si>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</si>
  <si>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</si>
  <si>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</si>
  <si>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</si>
  <si>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</si>
  <si>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FW/USD-3.337-25/02/21                             </t>
  </si>
  <si>
    <t>ל.ר.</t>
  </si>
  <si>
    <t xml:space="preserve">ריבית לקבל                                        </t>
  </si>
  <si>
    <t>דולר</t>
  </si>
  <si>
    <t>יורו</t>
  </si>
  <si>
    <t>KYG582251891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</si>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</sst>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72" formatCode="_(* #,##0.0000_);_(* \(#,##0.0000\);_(* &quot;-&quot;??_);_(@_)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30" xfId="7" applyFont="1" applyBorder="1" applyAlignment="1">
      <alignment horizontal="right" vertical="center" wrapText="1" indent="1" readingOrder="2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72" fontId="25" fillId="0" borderId="27" xfId="12" applyNumberFormat="1" applyFont="1" applyBorder="1" applyAlignment="1" applyProtection="1">
      <alignment horizontal="right" vertical="center" indent="1"/>
      <protection hidden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12007.68</v>
      </c>
      <c r="D11" s="105">
        <f>מזומנים!L10</f>
        <v>0.1477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29702.34</v>
      </c>
      <c r="D13" s="105">
        <f>'תעודות התחייבות ממשלתיות'!R11</f>
        <v>0.36499999999999999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6567.44</v>
      </c>
      <c r="D15" s="105">
        <f>'אג"ח קונצרני'!U11</f>
        <v>8.0799999999999997E-2</v>
      </c>
    </row>
    <row r="16" spans="1:36">
      <c r="A16" s="33" t="s">
        <v>150</v>
      </c>
      <c r="B16" s="70" t="s">
        <v>91</v>
      </c>
      <c r="C16" s="100">
        <f>מניות!L11</f>
        <v>9161.75</v>
      </c>
      <c r="D16" s="105">
        <f>מניות!O11</f>
        <v>0.11269999999999999</v>
      </c>
    </row>
    <row r="17" spans="1:4">
      <c r="A17" s="33" t="s">
        <v>150</v>
      </c>
      <c r="B17" s="70" t="s">
        <v>257</v>
      </c>
      <c r="C17" s="100">
        <f>'קרנות סל'!K11</f>
        <v>21800.420000000002</v>
      </c>
      <c r="D17" s="105">
        <f>'קרנות סל'!N11</f>
        <v>0.2681</v>
      </c>
    </row>
    <row r="18" spans="1:4">
      <c r="A18" s="33" t="s">
        <v>150</v>
      </c>
      <c r="B18" s="70" t="s">
        <v>92</v>
      </c>
      <c r="C18" s="100">
        <f>'קרנות נאמנות'!L11</f>
        <v>1045.28</v>
      </c>
      <c r="D18" s="105">
        <f>'קרנות נאמנות'!O11</f>
        <v>1.29E-2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38.82</v>
      </c>
      <c r="D27" s="105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0">
        <f>'לא סחיר - קרנות השקעה'!H11</f>
        <v>909.72</v>
      </c>
      <c r="D28" s="105">
        <f>'לא סחיר - קרנות השקעה'!K11</f>
        <v>1.1200000000000002E-2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89.79</v>
      </c>
      <c r="D31" s="105">
        <f>'לא סחיר - חוזים עתידיים'!K11</f>
        <v>1.1000000000000001E-3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81323.240000000005</v>
      </c>
      <c r="D42" s="106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100">
        <f>'יתרת התחייבות להשקעה'!C10</f>
        <v>79.849999999999994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541</v>
      </c>
      <c r="D47" s="150">
        <v>3.2149999999999999</v>
      </c>
      <c r="G47" s="54"/>
    </row>
    <row r="48" spans="1:7">
      <c r="C48" s="125" t="s">
        <v>542</v>
      </c>
      <c r="D48" s="150">
        <v>3.9441000000000002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12007.68</v>
      </c>
      <c r="K10" s="109"/>
      <c r="L10" s="109">
        <v>0.1477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12007.68</v>
      </c>
      <c r="K11" s="110"/>
      <c r="L11" s="110">
        <v>0.1477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11465.19</v>
      </c>
      <c r="K12" s="110"/>
      <c r="L12" s="110">
        <v>0.14099999999999999</v>
      </c>
    </row>
    <row r="13" spans="2:13" customFormat="1" ht="15.75">
      <c r="B13" s="57" t="s">
        <v>544</v>
      </c>
      <c r="C13" s="126">
        <v>9020017</v>
      </c>
      <c r="D13" s="126">
        <v>31</v>
      </c>
      <c r="E13" s="126" t="s">
        <v>545</v>
      </c>
      <c r="F13" s="126" t="s">
        <v>296</v>
      </c>
      <c r="G13" s="126" t="s">
        <v>165</v>
      </c>
      <c r="H13" s="89">
        <v>0</v>
      </c>
      <c r="I13" s="89">
        <v>0</v>
      </c>
      <c r="J13" s="89">
        <v>2159.2800000000002</v>
      </c>
      <c r="K13" s="111">
        <f>+J13/$J$10</f>
        <v>0.17982491205628398</v>
      </c>
      <c r="L13" s="111">
        <f>+J13/'סכום נכסי הקרן'!$C$42</f>
        <v>2.6551819627452129E-2</v>
      </c>
    </row>
    <row r="14" spans="2:13" customFormat="1" ht="15.75">
      <c r="B14" s="57" t="s">
        <v>546</v>
      </c>
      <c r="C14" s="126">
        <v>11010041</v>
      </c>
      <c r="D14" s="126">
        <v>12</v>
      </c>
      <c r="E14" s="126" t="s">
        <v>295</v>
      </c>
      <c r="F14" s="126" t="s">
        <v>296</v>
      </c>
      <c r="G14" s="126" t="s">
        <v>165</v>
      </c>
      <c r="H14" s="89">
        <v>0</v>
      </c>
      <c r="I14" s="89">
        <v>0</v>
      </c>
      <c r="J14" s="89">
        <v>9305.91</v>
      </c>
      <c r="K14" s="111">
        <f>+J14/$J$10</f>
        <v>0.77499650223856731</v>
      </c>
      <c r="L14" s="111">
        <f>+J14/'סכום נכסי הקרן'!$C$42</f>
        <v>0.11443112694477002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542.49</v>
      </c>
      <c r="K15" s="110"/>
      <c r="L15" s="110">
        <v>6.7000000000000002E-3</v>
      </c>
    </row>
    <row r="16" spans="2:13" customFormat="1" ht="15.75">
      <c r="B16" s="57" t="s">
        <v>270</v>
      </c>
      <c r="C16" s="126">
        <v>1</v>
      </c>
      <c r="D16" s="126">
        <v>12</v>
      </c>
      <c r="E16" s="126" t="s">
        <v>295</v>
      </c>
      <c r="F16" s="126" t="s">
        <v>296</v>
      </c>
      <c r="G16" s="87" t="s">
        <v>164</v>
      </c>
      <c r="H16" s="111">
        <v>0</v>
      </c>
      <c r="I16" s="111">
        <v>0</v>
      </c>
      <c r="J16" s="89">
        <v>542.49</v>
      </c>
      <c r="K16" s="111">
        <f>+J16/$J$10</f>
        <v>4.5178585705148704E-2</v>
      </c>
      <c r="L16" s="111">
        <v>6.7000000000000002E-3</v>
      </c>
    </row>
    <row r="17" spans="1:12" customFormat="1" ht="15.75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256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zoomScale="85" zoomScaleNormal="85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32.5703125" style="2" customWidth="1"/>
    <col min="3" max="3" width="11.28515625" style="2" customWidth="1"/>
    <col min="4" max="4" width="10.28515625" style="2" customWidth="1"/>
    <col min="5" max="5" width="5.5703125" style="1" customWidth="1"/>
    <col min="6" max="6" width="9.28515625" style="1" bestFit="1" customWidth="1"/>
    <col min="7" max="7" width="11.7109375" style="1" customWidth="1"/>
    <col min="8" max="8" width="7.7109375" style="1" bestFit="1" customWidth="1"/>
    <col min="9" max="9" width="10.42578125" style="1" bestFit="1" customWidth="1"/>
    <col min="10" max="10" width="9" style="1" customWidth="1"/>
    <col min="11" max="11" width="10.28515625" style="1" customWidth="1"/>
    <col min="12" max="12" width="18.28515625" style="1" customWidth="1"/>
    <col min="13" max="13" width="9.7109375" style="1" customWidth="1"/>
    <col min="14" max="14" width="9.7109375" style="1" bestFit="1" customWidth="1"/>
    <col min="15" max="15" width="13.57031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5.61</v>
      </c>
      <c r="I11" s="115"/>
      <c r="J11" s="109"/>
      <c r="K11" s="109">
        <v>2.0000000000000001E-4</v>
      </c>
      <c r="L11" s="82">
        <v>24826829</v>
      </c>
      <c r="M11" s="82"/>
      <c r="N11" s="82"/>
      <c r="O11" s="82">
        <v>29702.34</v>
      </c>
      <c r="P11" s="109"/>
      <c r="Q11" s="109"/>
      <c r="R11" s="109">
        <v>0.36499999999999999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5.61</v>
      </c>
      <c r="I12" s="86"/>
      <c r="J12" s="110"/>
      <c r="K12" s="110">
        <v>2.0000000000000001E-4</v>
      </c>
      <c r="L12" s="88">
        <v>24826829</v>
      </c>
      <c r="M12" s="88"/>
      <c r="N12" s="88"/>
      <c r="O12" s="88">
        <v>29702.34</v>
      </c>
      <c r="P12" s="110"/>
      <c r="Q12" s="110"/>
      <c r="R12" s="110">
        <v>0.36499999999999999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6.09</v>
      </c>
      <c r="I13" s="86"/>
      <c r="J13" s="110"/>
      <c r="K13" s="110">
        <v>-6.3E-3</v>
      </c>
      <c r="L13" s="88">
        <v>8611329</v>
      </c>
      <c r="M13" s="88"/>
      <c r="N13" s="88"/>
      <c r="O13" s="88">
        <v>11146</v>
      </c>
      <c r="P13" s="110"/>
      <c r="Q13" s="110"/>
      <c r="R13" s="110">
        <v>0.13689999999999999</v>
      </c>
    </row>
    <row r="14" spans="2:53" customFormat="1" ht="15.75">
      <c r="B14" s="59" t="s">
        <v>280</v>
      </c>
      <c r="C14" s="87">
        <v>9590332</v>
      </c>
      <c r="D14" s="87" t="s">
        <v>142</v>
      </c>
      <c r="E14" s="87">
        <v>0</v>
      </c>
      <c r="F14" s="87" t="s">
        <v>281</v>
      </c>
      <c r="G14" s="94"/>
      <c r="H14" s="87">
        <v>0.56999999999999995</v>
      </c>
      <c r="I14" s="87" t="s">
        <v>165</v>
      </c>
      <c r="J14" s="111">
        <v>0.04</v>
      </c>
      <c r="K14" s="111">
        <v>-3.2000000000000002E-3</v>
      </c>
      <c r="L14" s="89">
        <v>1750079</v>
      </c>
      <c r="M14" s="89">
        <v>136</v>
      </c>
      <c r="N14" s="89">
        <v>0</v>
      </c>
      <c r="O14" s="89">
        <v>2380.11</v>
      </c>
      <c r="P14" s="111">
        <v>1E-4</v>
      </c>
      <c r="Q14" s="111">
        <v>8.0100000000000005E-2</v>
      </c>
      <c r="R14" s="111">
        <v>2.9100000000000001E-2</v>
      </c>
    </row>
    <row r="15" spans="2:53" customFormat="1" ht="15.75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4.75</v>
      </c>
      <c r="I15" s="87" t="s">
        <v>165</v>
      </c>
      <c r="J15" s="111">
        <v>7.4999999999999997E-3</v>
      </c>
      <c r="K15" s="111">
        <v>-9.4999999999999998E-3</v>
      </c>
      <c r="L15" s="89">
        <v>4603250</v>
      </c>
      <c r="M15" s="89">
        <v>109.12</v>
      </c>
      <c r="N15" s="89">
        <v>0</v>
      </c>
      <c r="O15" s="89">
        <v>5023.07</v>
      </c>
      <c r="P15" s="111">
        <v>2.0000000000000001E-4</v>
      </c>
      <c r="Q15" s="111">
        <v>0.1691</v>
      </c>
      <c r="R15" s="111">
        <v>6.1799999999999994E-2</v>
      </c>
    </row>
    <row r="16" spans="2:53" customFormat="1" ht="15.75">
      <c r="B16" s="59" t="s">
        <v>283</v>
      </c>
      <c r="C16" s="87">
        <v>1157023</v>
      </c>
      <c r="D16" s="87" t="s">
        <v>142</v>
      </c>
      <c r="E16" s="87">
        <v>0</v>
      </c>
      <c r="F16" s="87" t="s">
        <v>281</v>
      </c>
      <c r="G16" s="94"/>
      <c r="H16" s="87">
        <v>8.24</v>
      </c>
      <c r="I16" s="87" t="s">
        <v>165</v>
      </c>
      <c r="J16" s="111">
        <v>5.0000000000000001E-3</v>
      </c>
      <c r="K16" s="111">
        <v>-7.4000000000000003E-3</v>
      </c>
      <c r="L16" s="89">
        <v>900000</v>
      </c>
      <c r="M16" s="89">
        <v>111.21</v>
      </c>
      <c r="N16" s="89">
        <v>0</v>
      </c>
      <c r="O16" s="89">
        <v>1000.89</v>
      </c>
      <c r="P16" s="111">
        <v>0</v>
      </c>
      <c r="Q16" s="111">
        <v>3.3700000000000001E-2</v>
      </c>
      <c r="R16" s="111">
        <v>1.23E-2</v>
      </c>
    </row>
    <row r="17" spans="2:18" customFormat="1" ht="15.75">
      <c r="B17" s="59" t="s">
        <v>284</v>
      </c>
      <c r="C17" s="87">
        <v>1097708</v>
      </c>
      <c r="D17" s="87" t="s">
        <v>142</v>
      </c>
      <c r="E17" s="87">
        <v>0</v>
      </c>
      <c r="F17" s="87" t="s">
        <v>281</v>
      </c>
      <c r="G17" s="94"/>
      <c r="H17" s="87">
        <v>12.54</v>
      </c>
      <c r="I17" s="87" t="s">
        <v>165</v>
      </c>
      <c r="J17" s="111">
        <v>0.04</v>
      </c>
      <c r="K17" s="111">
        <v>-2.7000000000000001E-3</v>
      </c>
      <c r="L17" s="89">
        <v>1358000</v>
      </c>
      <c r="M17" s="89">
        <v>201.91</v>
      </c>
      <c r="N17" s="89">
        <v>0</v>
      </c>
      <c r="O17" s="89">
        <v>2741.94</v>
      </c>
      <c r="P17" s="111">
        <v>1E-4</v>
      </c>
      <c r="Q17" s="111">
        <v>9.2300000000000007E-2</v>
      </c>
      <c r="R17" s="111">
        <v>3.3700000000000001E-2</v>
      </c>
    </row>
    <row r="18" spans="2:18" customFormat="1" ht="15.75">
      <c r="B18" s="58" t="s">
        <v>49</v>
      </c>
      <c r="C18" s="86"/>
      <c r="D18" s="86"/>
      <c r="E18" s="86"/>
      <c r="F18" s="86"/>
      <c r="G18" s="93"/>
      <c r="H18" s="86">
        <v>5.32</v>
      </c>
      <c r="I18" s="86"/>
      <c r="J18" s="110"/>
      <c r="K18" s="110">
        <v>4.0999999999999995E-3</v>
      </c>
      <c r="L18" s="88">
        <v>16215500</v>
      </c>
      <c r="M18" s="88"/>
      <c r="N18" s="88"/>
      <c r="O18" s="88">
        <v>18556.34</v>
      </c>
      <c r="P18" s="110"/>
      <c r="Q18" s="110"/>
      <c r="R18" s="110">
        <v>0.22820000000000001</v>
      </c>
    </row>
    <row r="19" spans="2:18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89"/>
      <c r="P19" s="111"/>
      <c r="Q19" s="111"/>
      <c r="R19" s="111"/>
    </row>
    <row r="20" spans="2:18" customFormat="1" ht="15.75">
      <c r="B20" s="59" t="s">
        <v>285</v>
      </c>
      <c r="C20" s="87">
        <v>1150879</v>
      </c>
      <c r="D20" s="87" t="s">
        <v>142</v>
      </c>
      <c r="E20" s="87">
        <v>0</v>
      </c>
      <c r="F20" s="87" t="s">
        <v>281</v>
      </c>
      <c r="G20" s="94"/>
      <c r="H20" s="87">
        <v>7.19</v>
      </c>
      <c r="I20" s="87" t="s">
        <v>165</v>
      </c>
      <c r="J20" s="111">
        <v>2.2499999999999999E-2</v>
      </c>
      <c r="K20" s="111">
        <v>5.6999999999999993E-3</v>
      </c>
      <c r="L20" s="89">
        <v>2955000</v>
      </c>
      <c r="M20" s="89">
        <v>113.26</v>
      </c>
      <c r="N20" s="89">
        <v>0</v>
      </c>
      <c r="O20" s="89">
        <v>3346.83</v>
      </c>
      <c r="P20" s="111">
        <v>2.0000000000000001E-4</v>
      </c>
      <c r="Q20" s="111">
        <v>0.11269999999999999</v>
      </c>
      <c r="R20" s="111">
        <v>4.1200000000000001E-2</v>
      </c>
    </row>
    <row r="21" spans="2:18" customFormat="1" ht="15.75">
      <c r="B21" s="59" t="s">
        <v>286</v>
      </c>
      <c r="C21" s="87">
        <v>1125400</v>
      </c>
      <c r="D21" s="87" t="s">
        <v>142</v>
      </c>
      <c r="E21" s="87">
        <v>0</v>
      </c>
      <c r="F21" s="87" t="s">
        <v>281</v>
      </c>
      <c r="G21" s="94"/>
      <c r="H21" s="87">
        <v>14.55</v>
      </c>
      <c r="I21" s="87" t="s">
        <v>165</v>
      </c>
      <c r="J21" s="111">
        <v>5.5E-2</v>
      </c>
      <c r="K21" s="111">
        <v>1.52E-2</v>
      </c>
      <c r="L21" s="89">
        <v>836500</v>
      </c>
      <c r="M21" s="89">
        <v>176.34</v>
      </c>
      <c r="N21" s="89">
        <v>0</v>
      </c>
      <c r="O21" s="89">
        <v>1475.08</v>
      </c>
      <c r="P21" s="111">
        <v>0</v>
      </c>
      <c r="Q21" s="111">
        <v>4.9699999999999994E-2</v>
      </c>
      <c r="R21" s="111">
        <v>1.8100000000000002E-2</v>
      </c>
    </row>
    <row r="22" spans="2:18" customFormat="1" ht="15.75">
      <c r="B22" s="59" t="s">
        <v>287</v>
      </c>
      <c r="C22" s="87">
        <v>1099456</v>
      </c>
      <c r="D22" s="87" t="s">
        <v>142</v>
      </c>
      <c r="E22" s="87">
        <v>0</v>
      </c>
      <c r="F22" s="87" t="s">
        <v>281</v>
      </c>
      <c r="G22" s="94"/>
      <c r="H22" s="87">
        <v>5.13</v>
      </c>
      <c r="I22" s="87" t="s">
        <v>165</v>
      </c>
      <c r="J22" s="111">
        <v>6.25E-2</v>
      </c>
      <c r="K22" s="111">
        <v>3.4999999999999996E-3</v>
      </c>
      <c r="L22" s="89">
        <v>855000</v>
      </c>
      <c r="M22" s="89">
        <v>135.04</v>
      </c>
      <c r="N22" s="89">
        <v>0</v>
      </c>
      <c r="O22" s="89">
        <v>1154.5899999999999</v>
      </c>
      <c r="P22" s="111">
        <v>1E-4</v>
      </c>
      <c r="Q22" s="111">
        <v>3.8900000000000004E-2</v>
      </c>
      <c r="R22" s="111">
        <v>1.4199999999999999E-2</v>
      </c>
    </row>
    <row r="23" spans="2:18" customFormat="1" ht="15.75">
      <c r="B23" s="59" t="s">
        <v>288</v>
      </c>
      <c r="C23" s="87">
        <v>1155068</v>
      </c>
      <c r="D23" s="87" t="s">
        <v>142</v>
      </c>
      <c r="E23" s="87">
        <v>0</v>
      </c>
      <c r="F23" s="87" t="s">
        <v>281</v>
      </c>
      <c r="G23" s="94"/>
      <c r="H23" s="87">
        <v>2.86</v>
      </c>
      <c r="I23" s="87" t="s">
        <v>165</v>
      </c>
      <c r="J23" s="111">
        <v>1.4999999999999999E-2</v>
      </c>
      <c r="K23" s="111">
        <v>1.7000000000000001E-3</v>
      </c>
      <c r="L23" s="89">
        <v>4350000</v>
      </c>
      <c r="M23" s="89">
        <v>104</v>
      </c>
      <c r="N23" s="89">
        <v>0</v>
      </c>
      <c r="O23" s="89">
        <v>4524</v>
      </c>
      <c r="P23" s="111">
        <v>2.9999999999999997E-4</v>
      </c>
      <c r="Q23" s="111">
        <v>0.15229999999999999</v>
      </c>
      <c r="R23" s="111">
        <v>5.5599999999999997E-2</v>
      </c>
    </row>
    <row r="24" spans="2:18" customFormat="1" ht="15.75">
      <c r="B24" s="59" t="s">
        <v>289</v>
      </c>
      <c r="C24" s="87">
        <v>1130848</v>
      </c>
      <c r="D24" s="87" t="s">
        <v>142</v>
      </c>
      <c r="E24" s="87">
        <v>0</v>
      </c>
      <c r="F24" s="87" t="s">
        <v>281</v>
      </c>
      <c r="G24" s="94"/>
      <c r="H24" s="87">
        <v>3.04</v>
      </c>
      <c r="I24" s="87" t="s">
        <v>165</v>
      </c>
      <c r="J24" s="111">
        <v>3.7499999999999999E-2</v>
      </c>
      <c r="K24" s="111">
        <v>1.9E-3</v>
      </c>
      <c r="L24" s="89">
        <v>990000</v>
      </c>
      <c r="M24" s="89">
        <v>114.35</v>
      </c>
      <c r="N24" s="89">
        <v>0</v>
      </c>
      <c r="O24" s="89">
        <v>1132.07</v>
      </c>
      <c r="P24" s="111">
        <v>0</v>
      </c>
      <c r="Q24" s="111">
        <v>3.8100000000000002E-2</v>
      </c>
      <c r="R24" s="111">
        <v>1.3899999999999999E-2</v>
      </c>
    </row>
    <row r="25" spans="2:18" customFormat="1" ht="15.75">
      <c r="B25" s="59" t="s">
        <v>290</v>
      </c>
      <c r="C25" s="87">
        <v>1139344</v>
      </c>
      <c r="D25" s="87" t="s">
        <v>142</v>
      </c>
      <c r="E25" s="87">
        <v>0</v>
      </c>
      <c r="F25" s="87" t="s">
        <v>281</v>
      </c>
      <c r="G25" s="94"/>
      <c r="H25" s="87">
        <v>5.86</v>
      </c>
      <c r="I25" s="87" t="s">
        <v>165</v>
      </c>
      <c r="J25" s="111">
        <v>0.02</v>
      </c>
      <c r="K25" s="111">
        <v>4.0999999999999995E-3</v>
      </c>
      <c r="L25" s="89">
        <v>3371000</v>
      </c>
      <c r="M25" s="89">
        <v>111.32</v>
      </c>
      <c r="N25" s="89">
        <v>0</v>
      </c>
      <c r="O25" s="89">
        <v>3752.6</v>
      </c>
      <c r="P25" s="111">
        <v>2.0000000000000001E-4</v>
      </c>
      <c r="Q25" s="111">
        <v>0.1263</v>
      </c>
      <c r="R25" s="111">
        <v>4.6100000000000002E-2</v>
      </c>
    </row>
    <row r="26" spans="2:18" customFormat="1" ht="15.75">
      <c r="B26" s="59" t="s">
        <v>291</v>
      </c>
      <c r="C26" s="87">
        <v>1126747</v>
      </c>
      <c r="D26" s="87" t="s">
        <v>142</v>
      </c>
      <c r="E26" s="87">
        <v>0</v>
      </c>
      <c r="F26" s="87" t="s">
        <v>281</v>
      </c>
      <c r="G26" s="94"/>
      <c r="H26" s="87">
        <v>2.12</v>
      </c>
      <c r="I26" s="87" t="s">
        <v>165</v>
      </c>
      <c r="J26" s="111">
        <v>4.2500000000000003E-2</v>
      </c>
      <c r="K26" s="111">
        <v>1E-3</v>
      </c>
      <c r="L26" s="89">
        <v>2002000</v>
      </c>
      <c r="M26" s="89">
        <v>112.5</v>
      </c>
      <c r="N26" s="89">
        <v>0</v>
      </c>
      <c r="O26" s="89">
        <v>2252.25</v>
      </c>
      <c r="P26" s="111">
        <v>1E-4</v>
      </c>
      <c r="Q26" s="111">
        <v>7.5800000000000006E-2</v>
      </c>
      <c r="R26" s="111">
        <v>2.7699999999999999E-2</v>
      </c>
    </row>
    <row r="27" spans="2:18" customFormat="1" ht="15.75">
      <c r="B27" s="59" t="s">
        <v>292</v>
      </c>
      <c r="C27" s="87">
        <v>1135557</v>
      </c>
      <c r="D27" s="87" t="s">
        <v>142</v>
      </c>
      <c r="E27" s="87">
        <v>0</v>
      </c>
      <c r="F27" s="87" t="s">
        <v>281</v>
      </c>
      <c r="G27" s="94"/>
      <c r="H27" s="87">
        <v>4.5</v>
      </c>
      <c r="I27" s="87" t="s">
        <v>165</v>
      </c>
      <c r="J27" s="111">
        <v>1.7500000000000002E-2</v>
      </c>
      <c r="K27" s="111">
        <v>2.8999999999999998E-3</v>
      </c>
      <c r="L27" s="89">
        <v>856000</v>
      </c>
      <c r="M27" s="89">
        <v>107.35</v>
      </c>
      <c r="N27" s="89">
        <v>0</v>
      </c>
      <c r="O27" s="89">
        <v>918.92</v>
      </c>
      <c r="P27" s="111">
        <v>0</v>
      </c>
      <c r="Q27" s="111">
        <v>3.0899999999999997E-2</v>
      </c>
      <c r="R27" s="111">
        <v>1.1299999999999999E-2</v>
      </c>
    </row>
    <row r="28" spans="2:18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89"/>
      <c r="P28" s="111"/>
      <c r="Q28" s="111"/>
      <c r="R28" s="111"/>
    </row>
    <row r="29" spans="2:18" customFormat="1" ht="15.75">
      <c r="B29" s="58" t="s">
        <v>67</v>
      </c>
      <c r="C29" s="86"/>
      <c r="D29" s="86"/>
      <c r="E29" s="86"/>
      <c r="F29" s="86"/>
      <c r="G29" s="93"/>
      <c r="H29" s="86"/>
      <c r="I29" s="86"/>
      <c r="J29" s="110"/>
      <c r="K29" s="110"/>
      <c r="L29" s="88"/>
      <c r="M29" s="88"/>
      <c r="N29" s="88"/>
      <c r="O29" s="88"/>
      <c r="P29" s="110"/>
      <c r="Q29" s="110"/>
      <c r="R29" s="110"/>
    </row>
    <row r="30" spans="2:18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89"/>
      <c r="P30" s="111"/>
      <c r="Q30" s="111"/>
      <c r="R30" s="111"/>
    </row>
    <row r="31" spans="2:18" customFormat="1" ht="15.75">
      <c r="B31" s="58" t="s">
        <v>231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31.5">
      <c r="B32" s="58" t="s">
        <v>76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15.75">
      <c r="B33" s="59" t="s">
        <v>268</v>
      </c>
      <c r="C33" s="87"/>
      <c r="D33" s="87"/>
      <c r="E33" s="87"/>
      <c r="F33" s="87"/>
      <c r="G33" s="94"/>
      <c r="H33" s="87"/>
      <c r="I33" s="87"/>
      <c r="J33" s="111"/>
      <c r="K33" s="111"/>
      <c r="L33" s="89"/>
      <c r="M33" s="89"/>
      <c r="N33" s="89"/>
      <c r="O33" s="89"/>
      <c r="P33" s="111"/>
      <c r="Q33" s="111"/>
      <c r="R33" s="111"/>
    </row>
    <row r="34" spans="2:18" ht="31.5">
      <c r="B34" s="58" t="s">
        <v>77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117" t="s">
        <v>268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114" t="s">
        <v>133</v>
      </c>
      <c r="C36" s="1"/>
      <c r="D36" s="1"/>
    </row>
    <row r="37" spans="2:18">
      <c r="B37" s="114" t="s">
        <v>245</v>
      </c>
      <c r="C37" s="1"/>
      <c r="D37" s="1"/>
    </row>
    <row r="38" spans="2:18">
      <c r="B38" s="141" t="s">
        <v>246</v>
      </c>
      <c r="C38" s="141"/>
      <c r="D38" s="141"/>
    </row>
    <row r="39" spans="2:18">
      <c r="B39" s="134" t="s">
        <v>256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CD8EE70D-FA22-4AAA-9860-F8D222603B4C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50.28515625" style="2" customWidth="1"/>
    <col min="3" max="3" width="11.28515625" style="2" customWidth="1"/>
    <col min="4" max="4" width="10.28515625" style="2" customWidth="1"/>
    <col min="5" max="5" width="5.28515625" style="2" customWidth="1"/>
    <col min="6" max="6" width="7.7109375" style="2" customWidth="1"/>
    <col min="7" max="7" width="15.7109375" style="1" customWidth="1"/>
    <col min="8" max="8" width="9.5703125" style="1" customWidth="1"/>
    <col min="9" max="9" width="11.42578125" style="1" bestFit="1" customWidth="1"/>
    <col min="10" max="10" width="11.7109375" style="1" customWidth="1"/>
    <col min="11" max="11" width="9.140625" style="1" customWidth="1"/>
    <col min="12" max="12" width="10.5703125" style="1" customWidth="1"/>
    <col min="13" max="14" width="9.7109375" style="1" customWidth="1"/>
    <col min="15" max="15" width="17.28515625" style="1" customWidth="1"/>
    <col min="16" max="16" width="9.7109375" style="1" customWidth="1"/>
    <col min="17" max="17" width="10.140625" style="1" customWidth="1"/>
    <col min="18" max="18" width="12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4.68</v>
      </c>
      <c r="L11" s="115"/>
      <c r="M11" s="109"/>
      <c r="N11" s="109">
        <v>9.7000000000000003E-3</v>
      </c>
      <c r="O11" s="82">
        <v>6196796.6100000003</v>
      </c>
      <c r="P11" s="82"/>
      <c r="Q11" s="82">
        <v>36.497999999999998</v>
      </c>
      <c r="R11" s="82">
        <v>6567.44</v>
      </c>
      <c r="S11" s="109"/>
      <c r="T11" s="109"/>
      <c r="U11" s="109">
        <v>8.0799999999999997E-2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4.68</v>
      </c>
      <c r="L12" s="86"/>
      <c r="M12" s="110"/>
      <c r="N12" s="110">
        <v>9.7000000000000003E-3</v>
      </c>
      <c r="O12" s="88">
        <v>6196796.6100000003</v>
      </c>
      <c r="P12" s="88"/>
      <c r="Q12" s="88">
        <v>36.497999999999998</v>
      </c>
      <c r="R12" s="88">
        <v>6567.44</v>
      </c>
      <c r="S12" s="110"/>
      <c r="T12" s="110"/>
      <c r="U12" s="110">
        <v>8.0799999999999997E-2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5.91</v>
      </c>
      <c r="L13" s="86"/>
      <c r="M13" s="110"/>
      <c r="N13" s="110">
        <v>8.0000000000000004E-4</v>
      </c>
      <c r="O13" s="88">
        <v>3053824.55</v>
      </c>
      <c r="P13" s="88"/>
      <c r="Q13" s="88"/>
      <c r="R13" s="88">
        <v>3274.54</v>
      </c>
      <c r="S13" s="110"/>
      <c r="T13" s="110"/>
      <c r="U13" s="110">
        <v>4.0300000000000002E-2</v>
      </c>
    </row>
    <row r="14" spans="2:66" customFormat="1" ht="15.75">
      <c r="B14" s="59" t="s">
        <v>293</v>
      </c>
      <c r="C14" s="87">
        <v>2310282</v>
      </c>
      <c r="D14" s="87" t="s">
        <v>142</v>
      </c>
      <c r="E14" s="87"/>
      <c r="F14" s="87">
        <v>231</v>
      </c>
      <c r="G14" s="87" t="s">
        <v>294</v>
      </c>
      <c r="H14" s="87" t="s">
        <v>295</v>
      </c>
      <c r="I14" s="87" t="s">
        <v>296</v>
      </c>
      <c r="J14" s="94"/>
      <c r="K14" s="87">
        <v>5.41</v>
      </c>
      <c r="L14" s="87" t="s">
        <v>165</v>
      </c>
      <c r="M14" s="111">
        <v>3.8E-3</v>
      </c>
      <c r="N14" s="111">
        <v>-3.4999999999999996E-3</v>
      </c>
      <c r="O14" s="89">
        <v>426000</v>
      </c>
      <c r="P14" s="89">
        <v>102.71</v>
      </c>
      <c r="Q14" s="89">
        <v>0</v>
      </c>
      <c r="R14" s="89">
        <v>437.55</v>
      </c>
      <c r="S14" s="111">
        <v>1E-4</v>
      </c>
      <c r="T14" s="111">
        <v>6.6600000000000006E-2</v>
      </c>
      <c r="U14" s="111">
        <v>5.4000000000000003E-3</v>
      </c>
    </row>
    <row r="15" spans="2:66" customFormat="1" ht="15.75">
      <c r="B15" s="59" t="s">
        <v>297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295</v>
      </c>
      <c r="I15" s="87" t="s">
        <v>296</v>
      </c>
      <c r="J15" s="94"/>
      <c r="K15" s="87">
        <v>4.99</v>
      </c>
      <c r="L15" s="87" t="s">
        <v>165</v>
      </c>
      <c r="M15" s="111">
        <v>5.0000000000000001E-3</v>
      </c>
      <c r="N15" s="111">
        <v>-5.6999999999999993E-3</v>
      </c>
      <c r="O15" s="89">
        <v>327000</v>
      </c>
      <c r="P15" s="89">
        <v>101.87</v>
      </c>
      <c r="Q15" s="89">
        <v>0</v>
      </c>
      <c r="R15" s="89">
        <v>333.12</v>
      </c>
      <c r="S15" s="111">
        <v>5.9999999999999995E-4</v>
      </c>
      <c r="T15" s="111">
        <v>5.0700000000000002E-2</v>
      </c>
      <c r="U15" s="111">
        <v>4.0999999999999995E-3</v>
      </c>
    </row>
    <row r="16" spans="2:66" customFormat="1" ht="15.75">
      <c r="B16" s="59" t="s">
        <v>298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295</v>
      </c>
      <c r="I16" s="87" t="s">
        <v>296</v>
      </c>
      <c r="J16" s="94"/>
      <c r="K16" s="87">
        <v>15.2</v>
      </c>
      <c r="L16" s="87" t="s">
        <v>165</v>
      </c>
      <c r="M16" s="111">
        <v>2.4500000000000001E-2</v>
      </c>
      <c r="N16" s="111">
        <v>5.3E-3</v>
      </c>
      <c r="O16" s="89">
        <v>194000</v>
      </c>
      <c r="P16" s="89">
        <v>122.97</v>
      </c>
      <c r="Q16" s="89">
        <v>0</v>
      </c>
      <c r="R16" s="89">
        <v>238.56</v>
      </c>
      <c r="S16" s="111">
        <v>1E-4</v>
      </c>
      <c r="T16" s="111">
        <v>3.6299999999999999E-2</v>
      </c>
      <c r="U16" s="111">
        <v>2.8999999999999998E-3</v>
      </c>
    </row>
    <row r="17" spans="2:21" customFormat="1" ht="15.75">
      <c r="B17" s="59" t="s">
        <v>299</v>
      </c>
      <c r="C17" s="87">
        <v>1160944</v>
      </c>
      <c r="D17" s="87" t="s">
        <v>142</v>
      </c>
      <c r="E17" s="87"/>
      <c r="F17" s="87">
        <v>1300</v>
      </c>
      <c r="G17" s="87" t="s">
        <v>300</v>
      </c>
      <c r="H17" s="87" t="s">
        <v>301</v>
      </c>
      <c r="I17" s="87" t="s">
        <v>296</v>
      </c>
      <c r="J17" s="94"/>
      <c r="K17" s="87">
        <v>7.9</v>
      </c>
      <c r="L17" s="87" t="s">
        <v>165</v>
      </c>
      <c r="M17" s="111">
        <v>6.5000000000000006E-3</v>
      </c>
      <c r="N17" s="111">
        <v>7.4999999999999997E-3</v>
      </c>
      <c r="O17" s="89">
        <v>374300</v>
      </c>
      <c r="P17" s="89">
        <v>98.85</v>
      </c>
      <c r="Q17" s="89">
        <v>0</v>
      </c>
      <c r="R17" s="89">
        <v>370</v>
      </c>
      <c r="S17" s="111">
        <v>5.0000000000000001E-4</v>
      </c>
      <c r="T17" s="111">
        <v>5.6299999999999996E-2</v>
      </c>
      <c r="U17" s="111">
        <v>4.5000000000000005E-3</v>
      </c>
    </row>
    <row r="18" spans="2:21" customFormat="1" ht="15.75">
      <c r="B18" s="59" t="s">
        <v>302</v>
      </c>
      <c r="C18" s="87">
        <v>7590219</v>
      </c>
      <c r="D18" s="87" t="s">
        <v>142</v>
      </c>
      <c r="E18" s="87"/>
      <c r="F18" s="87">
        <v>759</v>
      </c>
      <c r="G18" s="87" t="s">
        <v>300</v>
      </c>
      <c r="H18" s="87" t="s">
        <v>301</v>
      </c>
      <c r="I18" s="87" t="s">
        <v>296</v>
      </c>
      <c r="J18" s="94"/>
      <c r="K18" s="87">
        <v>4.9400000000000004</v>
      </c>
      <c r="L18" s="87" t="s">
        <v>165</v>
      </c>
      <c r="M18" s="111">
        <v>5.0000000000000001E-3</v>
      </c>
      <c r="N18" s="111">
        <v>2E-3</v>
      </c>
      <c r="O18" s="89">
        <v>400000</v>
      </c>
      <c r="P18" s="89">
        <v>101.31</v>
      </c>
      <c r="Q18" s="89">
        <v>0</v>
      </c>
      <c r="R18" s="89">
        <v>405.24</v>
      </c>
      <c r="S18" s="111">
        <v>4.0000000000000002E-4</v>
      </c>
      <c r="T18" s="111">
        <v>6.1699999999999998E-2</v>
      </c>
      <c r="U18" s="111">
        <v>5.0000000000000001E-3</v>
      </c>
    </row>
    <row r="19" spans="2:21" customFormat="1" ht="15.75">
      <c r="B19" s="59" t="s">
        <v>303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301</v>
      </c>
      <c r="I19" s="87" t="s">
        <v>296</v>
      </c>
      <c r="J19" s="94"/>
      <c r="K19" s="87">
        <v>4.08</v>
      </c>
      <c r="L19" s="87" t="s">
        <v>165</v>
      </c>
      <c r="M19" s="111">
        <v>0.05</v>
      </c>
      <c r="N19" s="111">
        <v>-1.7000000000000001E-3</v>
      </c>
      <c r="O19" s="89">
        <v>308591.11</v>
      </c>
      <c r="P19" s="89">
        <v>120.19</v>
      </c>
      <c r="Q19" s="89">
        <v>0</v>
      </c>
      <c r="R19" s="89">
        <v>370.9</v>
      </c>
      <c r="S19" s="111">
        <v>4.0000000000000002E-4</v>
      </c>
      <c r="T19" s="111">
        <v>5.6500000000000002E-2</v>
      </c>
      <c r="U19" s="111">
        <v>4.5999999999999999E-3</v>
      </c>
    </row>
    <row r="20" spans="2:21" customFormat="1" ht="15.75">
      <c r="B20" s="59" t="s">
        <v>304</v>
      </c>
      <c r="C20" s="87">
        <v>1134030</v>
      </c>
      <c r="D20" s="87" t="s">
        <v>142</v>
      </c>
      <c r="E20" s="87"/>
      <c r="F20" s="87">
        <v>1367</v>
      </c>
      <c r="G20" s="87" t="s">
        <v>305</v>
      </c>
      <c r="H20" s="87" t="s">
        <v>306</v>
      </c>
      <c r="I20" s="87" t="s">
        <v>296</v>
      </c>
      <c r="J20" s="94"/>
      <c r="K20" s="87">
        <v>4.75</v>
      </c>
      <c r="L20" s="87" t="s">
        <v>165</v>
      </c>
      <c r="M20" s="111">
        <v>2.4E-2</v>
      </c>
      <c r="N20" s="111">
        <v>0</v>
      </c>
      <c r="O20" s="89">
        <v>225000</v>
      </c>
      <c r="P20" s="89">
        <v>111.97</v>
      </c>
      <c r="Q20" s="89">
        <v>0</v>
      </c>
      <c r="R20" s="89">
        <v>251.93</v>
      </c>
      <c r="S20" s="111">
        <v>8.0000000000000004E-4</v>
      </c>
      <c r="T20" s="111">
        <v>3.8399999999999997E-2</v>
      </c>
      <c r="U20" s="111">
        <v>3.0999999999999999E-3</v>
      </c>
    </row>
    <row r="21" spans="2:21" customFormat="1" ht="15.75">
      <c r="B21" s="59" t="s">
        <v>307</v>
      </c>
      <c r="C21" s="87">
        <v>1134048</v>
      </c>
      <c r="D21" s="87" t="s">
        <v>142</v>
      </c>
      <c r="E21" s="87"/>
      <c r="F21" s="87">
        <v>1367</v>
      </c>
      <c r="G21" s="87" t="s">
        <v>305</v>
      </c>
      <c r="H21" s="87" t="s">
        <v>306</v>
      </c>
      <c r="I21" s="87" t="s">
        <v>296</v>
      </c>
      <c r="J21" s="94"/>
      <c r="K21" s="87">
        <v>5.64</v>
      </c>
      <c r="L21" s="87" t="s">
        <v>165</v>
      </c>
      <c r="M21" s="111">
        <v>2.4E-2</v>
      </c>
      <c r="N21" s="111">
        <v>7.000000000000001E-4</v>
      </c>
      <c r="O21" s="89">
        <v>225000</v>
      </c>
      <c r="P21" s="89">
        <v>113.92</v>
      </c>
      <c r="Q21" s="89">
        <v>0</v>
      </c>
      <c r="R21" s="89">
        <v>256.32</v>
      </c>
      <c r="S21" s="111">
        <v>8.0000000000000004E-4</v>
      </c>
      <c r="T21" s="111">
        <v>3.9E-2</v>
      </c>
      <c r="U21" s="111">
        <v>3.2000000000000002E-3</v>
      </c>
    </row>
    <row r="22" spans="2:21" customFormat="1" ht="15.75">
      <c r="B22" s="59" t="s">
        <v>308</v>
      </c>
      <c r="C22" s="87">
        <v>1142595</v>
      </c>
      <c r="D22" s="87" t="s">
        <v>142</v>
      </c>
      <c r="E22" s="87"/>
      <c r="F22" s="87">
        <v>1363</v>
      </c>
      <c r="G22" s="87" t="s">
        <v>309</v>
      </c>
      <c r="H22" s="87" t="s">
        <v>306</v>
      </c>
      <c r="I22" s="87" t="s">
        <v>296</v>
      </c>
      <c r="J22" s="94"/>
      <c r="K22" s="87">
        <v>5.32</v>
      </c>
      <c r="L22" s="87" t="s">
        <v>165</v>
      </c>
      <c r="M22" s="111">
        <v>1.23E-2</v>
      </c>
      <c r="N22" s="111">
        <v>2.8000000000000004E-3</v>
      </c>
      <c r="O22" s="89">
        <v>377650</v>
      </c>
      <c r="P22" s="89">
        <v>105.9</v>
      </c>
      <c r="Q22" s="89">
        <v>0</v>
      </c>
      <c r="R22" s="89">
        <v>399.93</v>
      </c>
      <c r="S22" s="111">
        <v>2.0000000000000001E-4</v>
      </c>
      <c r="T22" s="111">
        <v>6.0899999999999996E-2</v>
      </c>
      <c r="U22" s="111">
        <v>4.8999999999999998E-3</v>
      </c>
    </row>
    <row r="23" spans="2:21" customFormat="1" ht="15.75">
      <c r="B23" s="59" t="s">
        <v>310</v>
      </c>
      <c r="C23" s="87">
        <v>1130632</v>
      </c>
      <c r="D23" s="87" t="s">
        <v>142</v>
      </c>
      <c r="E23" s="87"/>
      <c r="F23" s="87">
        <v>1450</v>
      </c>
      <c r="G23" s="87" t="s">
        <v>300</v>
      </c>
      <c r="H23" s="87" t="s">
        <v>311</v>
      </c>
      <c r="I23" s="87" t="s">
        <v>296</v>
      </c>
      <c r="J23" s="94"/>
      <c r="K23" s="87">
        <v>2.29</v>
      </c>
      <c r="L23" s="87" t="s">
        <v>165</v>
      </c>
      <c r="M23" s="111">
        <v>3.3500000000000002E-2</v>
      </c>
      <c r="N23" s="111">
        <v>2.8000000000000004E-3</v>
      </c>
      <c r="O23" s="89">
        <v>196283.44</v>
      </c>
      <c r="P23" s="89">
        <v>107.5</v>
      </c>
      <c r="Q23" s="89">
        <v>0</v>
      </c>
      <c r="R23" s="89">
        <v>211.01</v>
      </c>
      <c r="S23" s="111">
        <v>8.0000000000000004E-4</v>
      </c>
      <c r="T23" s="111">
        <v>3.2099999999999997E-2</v>
      </c>
      <c r="U23" s="111">
        <v>2.5999999999999999E-3</v>
      </c>
    </row>
    <row r="24" spans="2:21" customFormat="1" ht="15.75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3.55</v>
      </c>
      <c r="L24" s="86"/>
      <c r="M24" s="110"/>
      <c r="N24" s="110">
        <v>1.61E-2</v>
      </c>
      <c r="O24" s="88">
        <v>2452958.0499999998</v>
      </c>
      <c r="P24" s="88"/>
      <c r="Q24" s="88">
        <v>36.497999999999998</v>
      </c>
      <c r="R24" s="88">
        <v>2665.8</v>
      </c>
      <c r="S24" s="110"/>
      <c r="T24" s="110"/>
      <c r="U24" s="110">
        <v>3.2799999999999996E-2</v>
      </c>
    </row>
    <row r="25" spans="2:21" customFormat="1" ht="15.75">
      <c r="B25" s="59" t="s">
        <v>312</v>
      </c>
      <c r="C25" s="87">
        <v>1138114</v>
      </c>
      <c r="D25" s="87" t="s">
        <v>142</v>
      </c>
      <c r="E25" s="87"/>
      <c r="F25" s="87">
        <v>1328</v>
      </c>
      <c r="G25" s="87" t="s">
        <v>300</v>
      </c>
      <c r="H25" s="87" t="s">
        <v>301</v>
      </c>
      <c r="I25" s="87" t="s">
        <v>296</v>
      </c>
      <c r="J25" s="94"/>
      <c r="K25" s="87">
        <v>3.12</v>
      </c>
      <c r="L25" s="87" t="s">
        <v>165</v>
      </c>
      <c r="M25" s="111">
        <v>3.39E-2</v>
      </c>
      <c r="N25" s="111">
        <v>9.1999999999999998E-3</v>
      </c>
      <c r="O25" s="89">
        <v>213903</v>
      </c>
      <c r="P25" s="89">
        <v>107.8</v>
      </c>
      <c r="Q25" s="89">
        <v>31.824000000000002</v>
      </c>
      <c r="R25" s="89">
        <v>262.41000000000003</v>
      </c>
      <c r="S25" s="111">
        <v>2.0000000000000001E-4</v>
      </c>
      <c r="T25" s="111">
        <v>0.04</v>
      </c>
      <c r="U25" s="111">
        <v>3.2000000000000002E-3</v>
      </c>
    </row>
    <row r="26" spans="2:21" customFormat="1" ht="15.75">
      <c r="B26" s="59" t="s">
        <v>313</v>
      </c>
      <c r="C26" s="87">
        <v>1137033</v>
      </c>
      <c r="D26" s="87" t="s">
        <v>142</v>
      </c>
      <c r="E26" s="87"/>
      <c r="F26" s="87">
        <v>1597</v>
      </c>
      <c r="G26" s="87" t="s">
        <v>305</v>
      </c>
      <c r="H26" s="87" t="s">
        <v>314</v>
      </c>
      <c r="I26" s="87" t="s">
        <v>161</v>
      </c>
      <c r="J26" s="94"/>
      <c r="K26" s="87">
        <v>2.14</v>
      </c>
      <c r="L26" s="87" t="s">
        <v>165</v>
      </c>
      <c r="M26" s="111">
        <v>3.39E-2</v>
      </c>
      <c r="N26" s="111">
        <v>1.21E-2</v>
      </c>
      <c r="O26" s="89">
        <v>233000</v>
      </c>
      <c r="P26" s="89">
        <v>107.36</v>
      </c>
      <c r="Q26" s="89">
        <v>0</v>
      </c>
      <c r="R26" s="89">
        <v>250.15</v>
      </c>
      <c r="S26" s="111">
        <v>2.9999999999999997E-4</v>
      </c>
      <c r="T26" s="111">
        <v>3.8100000000000002E-2</v>
      </c>
      <c r="U26" s="111">
        <v>3.0999999999999999E-3</v>
      </c>
    </row>
    <row r="27" spans="2:21" customFormat="1" ht="15.75">
      <c r="B27" s="59" t="s">
        <v>315</v>
      </c>
      <c r="C27" s="87">
        <v>3230240</v>
      </c>
      <c r="D27" s="87" t="s">
        <v>142</v>
      </c>
      <c r="E27" s="87"/>
      <c r="F27" s="87">
        <v>323</v>
      </c>
      <c r="G27" s="87" t="s">
        <v>300</v>
      </c>
      <c r="H27" s="87" t="s">
        <v>306</v>
      </c>
      <c r="I27" s="87" t="s">
        <v>296</v>
      </c>
      <c r="J27" s="94"/>
      <c r="K27" s="87">
        <v>3.43</v>
      </c>
      <c r="L27" s="87" t="s">
        <v>165</v>
      </c>
      <c r="M27" s="111">
        <v>2.3E-2</v>
      </c>
      <c r="N27" s="111">
        <v>1.47E-2</v>
      </c>
      <c r="O27" s="89">
        <v>219310.1</v>
      </c>
      <c r="P27" s="89">
        <v>107.19</v>
      </c>
      <c r="Q27" s="89">
        <v>0</v>
      </c>
      <c r="R27" s="89">
        <v>235.08</v>
      </c>
      <c r="S27" s="111">
        <v>2.0000000000000001E-4</v>
      </c>
      <c r="T27" s="111">
        <v>3.5799999999999998E-2</v>
      </c>
      <c r="U27" s="111">
        <v>2.8999999999999998E-3</v>
      </c>
    </row>
    <row r="28" spans="2:21" customFormat="1" ht="15.75">
      <c r="B28" s="59" t="s">
        <v>316</v>
      </c>
      <c r="C28" s="87">
        <v>1133529</v>
      </c>
      <c r="D28" s="87" t="s">
        <v>142</v>
      </c>
      <c r="E28" s="87"/>
      <c r="F28" s="87">
        <v>1527</v>
      </c>
      <c r="G28" s="87" t="s">
        <v>305</v>
      </c>
      <c r="H28" s="87" t="s">
        <v>306</v>
      </c>
      <c r="I28" s="87" t="s">
        <v>296</v>
      </c>
      <c r="J28" s="94"/>
      <c r="K28" s="87">
        <v>2.89</v>
      </c>
      <c r="L28" s="87" t="s">
        <v>165</v>
      </c>
      <c r="M28" s="111">
        <v>3.85E-2</v>
      </c>
      <c r="N28" s="111">
        <v>9.8999999999999991E-3</v>
      </c>
      <c r="O28" s="89">
        <v>230000</v>
      </c>
      <c r="P28" s="89">
        <v>110.29</v>
      </c>
      <c r="Q28" s="89">
        <v>0</v>
      </c>
      <c r="R28" s="89">
        <v>253.67</v>
      </c>
      <c r="S28" s="111">
        <v>5.9999999999999995E-4</v>
      </c>
      <c r="T28" s="111">
        <v>3.8599999999999995E-2</v>
      </c>
      <c r="U28" s="111">
        <v>3.0999999999999999E-3</v>
      </c>
    </row>
    <row r="29" spans="2:21" customFormat="1" ht="15.75">
      <c r="B29" s="59" t="s">
        <v>317</v>
      </c>
      <c r="C29" s="87">
        <v>1135920</v>
      </c>
      <c r="D29" s="87" t="s">
        <v>142</v>
      </c>
      <c r="E29" s="87"/>
      <c r="F29" s="87">
        <v>1431</v>
      </c>
      <c r="G29" s="87" t="s">
        <v>305</v>
      </c>
      <c r="H29" s="87" t="s">
        <v>318</v>
      </c>
      <c r="I29" s="87" t="s">
        <v>161</v>
      </c>
      <c r="J29" s="94"/>
      <c r="K29" s="87">
        <v>3.3</v>
      </c>
      <c r="L29" s="87" t="s">
        <v>165</v>
      </c>
      <c r="M29" s="111">
        <v>4.0999999999999995E-2</v>
      </c>
      <c r="N29" s="111">
        <v>9.0000000000000011E-3</v>
      </c>
      <c r="O29" s="89">
        <v>228000</v>
      </c>
      <c r="P29" s="89">
        <v>111</v>
      </c>
      <c r="Q29" s="89">
        <v>4.6740000000000004</v>
      </c>
      <c r="R29" s="89">
        <v>257.75</v>
      </c>
      <c r="S29" s="111">
        <v>8.0000000000000004E-4</v>
      </c>
      <c r="T29" s="111">
        <v>3.9199999999999999E-2</v>
      </c>
      <c r="U29" s="111">
        <v>3.2000000000000002E-3</v>
      </c>
    </row>
    <row r="30" spans="2:21" customFormat="1" ht="15.75">
      <c r="B30" s="59" t="s">
        <v>319</v>
      </c>
      <c r="C30" s="87">
        <v>1157783</v>
      </c>
      <c r="D30" s="87" t="s">
        <v>142</v>
      </c>
      <c r="E30" s="87"/>
      <c r="F30" s="87">
        <v>1448</v>
      </c>
      <c r="G30" s="87" t="s">
        <v>320</v>
      </c>
      <c r="H30" s="87" t="s">
        <v>311</v>
      </c>
      <c r="I30" s="87" t="s">
        <v>296</v>
      </c>
      <c r="J30" s="94"/>
      <c r="K30" s="87">
        <v>2.73</v>
      </c>
      <c r="L30" s="87" t="s">
        <v>165</v>
      </c>
      <c r="M30" s="111">
        <v>3.4200000000000001E-2</v>
      </c>
      <c r="N30" s="111">
        <v>1.3999999999999999E-2</v>
      </c>
      <c r="O30" s="89">
        <v>388000</v>
      </c>
      <c r="P30" s="89">
        <v>107.13</v>
      </c>
      <c r="Q30" s="89">
        <v>0</v>
      </c>
      <c r="R30" s="89">
        <v>415.66</v>
      </c>
      <c r="S30" s="111">
        <v>1E-3</v>
      </c>
      <c r="T30" s="111">
        <v>6.3299999999999995E-2</v>
      </c>
      <c r="U30" s="111">
        <v>5.1000000000000004E-3</v>
      </c>
    </row>
    <row r="31" spans="2:21" customFormat="1" ht="15.75">
      <c r="B31" s="59" t="s">
        <v>321</v>
      </c>
      <c r="C31" s="87">
        <v>1160878</v>
      </c>
      <c r="D31" s="87" t="s">
        <v>142</v>
      </c>
      <c r="E31" s="87"/>
      <c r="F31" s="87">
        <v>1172</v>
      </c>
      <c r="G31" s="87" t="s">
        <v>322</v>
      </c>
      <c r="H31" s="87" t="s">
        <v>323</v>
      </c>
      <c r="I31" s="87" t="s">
        <v>161</v>
      </c>
      <c r="J31" s="94"/>
      <c r="K31" s="87">
        <v>5.67</v>
      </c>
      <c r="L31" s="87" t="s">
        <v>165</v>
      </c>
      <c r="M31" s="111">
        <v>3.2500000000000001E-2</v>
      </c>
      <c r="N31" s="111">
        <v>2.6499999999999999E-2</v>
      </c>
      <c r="O31" s="89">
        <v>400000</v>
      </c>
      <c r="P31" s="89">
        <v>104.36</v>
      </c>
      <c r="Q31" s="89">
        <v>0</v>
      </c>
      <c r="R31" s="89">
        <v>417.44</v>
      </c>
      <c r="S31" s="111">
        <v>1.1999999999999999E-3</v>
      </c>
      <c r="T31" s="111">
        <v>6.3600000000000004E-2</v>
      </c>
      <c r="U31" s="111">
        <v>5.1000000000000004E-3</v>
      </c>
    </row>
    <row r="32" spans="2:21" customFormat="1" ht="15.75">
      <c r="B32" s="59" t="s">
        <v>324</v>
      </c>
      <c r="C32" s="87">
        <v>1139476</v>
      </c>
      <c r="D32" s="87" t="s">
        <v>142</v>
      </c>
      <c r="E32" s="87"/>
      <c r="F32" s="87">
        <v>1515</v>
      </c>
      <c r="G32" s="87" t="s">
        <v>300</v>
      </c>
      <c r="H32" s="87" t="s">
        <v>323</v>
      </c>
      <c r="I32" s="87" t="s">
        <v>161</v>
      </c>
      <c r="J32" s="94"/>
      <c r="K32" s="87">
        <v>2.0699999999999998</v>
      </c>
      <c r="L32" s="87" t="s">
        <v>165</v>
      </c>
      <c r="M32" s="111">
        <v>3.85E-2</v>
      </c>
      <c r="N32" s="111">
        <v>1.55E-2</v>
      </c>
      <c r="O32" s="89">
        <v>270910.5</v>
      </c>
      <c r="P32" s="89">
        <v>104.85</v>
      </c>
      <c r="Q32" s="89">
        <v>0</v>
      </c>
      <c r="R32" s="89">
        <v>284.05</v>
      </c>
      <c r="S32" s="111">
        <v>1.7000000000000001E-3</v>
      </c>
      <c r="T32" s="111">
        <v>4.3299999999999998E-2</v>
      </c>
      <c r="U32" s="111">
        <v>3.4999999999999996E-3</v>
      </c>
    </row>
    <row r="33" spans="2:21" customFormat="1" ht="15.75">
      <c r="B33" s="59" t="s">
        <v>325</v>
      </c>
      <c r="C33" s="87">
        <v>6990212</v>
      </c>
      <c r="D33" s="87" t="s">
        <v>142</v>
      </c>
      <c r="E33" s="87"/>
      <c r="F33" s="87">
        <v>699</v>
      </c>
      <c r="G33" s="87" t="s">
        <v>300</v>
      </c>
      <c r="H33" s="87" t="s">
        <v>323</v>
      </c>
      <c r="I33" s="87" t="s">
        <v>161</v>
      </c>
      <c r="J33" s="94"/>
      <c r="K33" s="87">
        <v>5.65</v>
      </c>
      <c r="L33" s="87" t="s">
        <v>165</v>
      </c>
      <c r="M33" s="111">
        <v>3.95E-2</v>
      </c>
      <c r="N33" s="111">
        <v>2.7000000000000003E-2</v>
      </c>
      <c r="O33" s="89">
        <v>269834.45</v>
      </c>
      <c r="P33" s="89">
        <v>107.32</v>
      </c>
      <c r="Q33" s="89">
        <v>0</v>
      </c>
      <c r="R33" s="89">
        <v>289.58999999999997</v>
      </c>
      <c r="S33" s="111">
        <v>2.0000000000000001E-4</v>
      </c>
      <c r="T33" s="111">
        <v>4.41E-2</v>
      </c>
      <c r="U33" s="111">
        <v>3.5999999999999999E-3</v>
      </c>
    </row>
    <row r="34" spans="2:21" customFormat="1" ht="15.75">
      <c r="B34" s="58" t="s">
        <v>50</v>
      </c>
      <c r="C34" s="86"/>
      <c r="D34" s="86"/>
      <c r="E34" s="86"/>
      <c r="F34" s="86"/>
      <c r="G34" s="86"/>
      <c r="H34" s="86"/>
      <c r="I34" s="86"/>
      <c r="J34" s="93"/>
      <c r="K34" s="86">
        <v>3.01</v>
      </c>
      <c r="L34" s="86"/>
      <c r="M34" s="110"/>
      <c r="N34" s="110">
        <v>2.92E-2</v>
      </c>
      <c r="O34" s="88">
        <v>690014.01</v>
      </c>
      <c r="P34" s="88"/>
      <c r="Q34" s="88"/>
      <c r="R34" s="88">
        <v>627.1</v>
      </c>
      <c r="S34" s="110"/>
      <c r="T34" s="110"/>
      <c r="U34" s="110">
        <v>7.7000000000000002E-3</v>
      </c>
    </row>
    <row r="35" spans="2:21" customFormat="1" ht="15.75">
      <c r="B35" s="59" t="s">
        <v>326</v>
      </c>
      <c r="C35" s="87">
        <v>1140417</v>
      </c>
      <c r="D35" s="87" t="s">
        <v>142</v>
      </c>
      <c r="E35" s="87"/>
      <c r="F35" s="87">
        <v>1390</v>
      </c>
      <c r="G35" s="87" t="s">
        <v>327</v>
      </c>
      <c r="H35" s="87" t="s">
        <v>328</v>
      </c>
      <c r="I35" s="87" t="s">
        <v>296</v>
      </c>
      <c r="J35" s="94"/>
      <c r="K35" s="87">
        <v>2.85</v>
      </c>
      <c r="L35" s="87" t="s">
        <v>165</v>
      </c>
      <c r="M35" s="111">
        <v>3.9E-2</v>
      </c>
      <c r="N35" s="111">
        <v>2.2599999999999999E-2</v>
      </c>
      <c r="O35" s="89">
        <v>410000</v>
      </c>
      <c r="P35" s="89">
        <v>92.23</v>
      </c>
      <c r="Q35" s="89">
        <v>0</v>
      </c>
      <c r="R35" s="89">
        <v>378.14</v>
      </c>
      <c r="S35" s="111">
        <v>2.0999999999999999E-3</v>
      </c>
      <c r="T35" s="111">
        <v>5.7599999999999998E-2</v>
      </c>
      <c r="U35" s="111">
        <v>4.5999999999999999E-3</v>
      </c>
    </row>
    <row r="36" spans="2:21" customFormat="1" ht="15.75">
      <c r="B36" s="59" t="s">
        <v>329</v>
      </c>
      <c r="C36" s="87">
        <v>6270193</v>
      </c>
      <c r="D36" s="87" t="s">
        <v>142</v>
      </c>
      <c r="E36" s="87"/>
      <c r="F36" s="87">
        <v>627</v>
      </c>
      <c r="G36" s="87" t="s">
        <v>175</v>
      </c>
      <c r="H36" s="87" t="s">
        <v>330</v>
      </c>
      <c r="I36" s="87" t="s">
        <v>161</v>
      </c>
      <c r="J36" s="94"/>
      <c r="K36" s="87">
        <v>3.25</v>
      </c>
      <c r="L36" s="87" t="s">
        <v>165</v>
      </c>
      <c r="M36" s="111">
        <v>3.85E-2</v>
      </c>
      <c r="N36" s="111">
        <v>3.9100000000000003E-2</v>
      </c>
      <c r="O36" s="89">
        <v>280014.01</v>
      </c>
      <c r="P36" s="89">
        <v>88.91</v>
      </c>
      <c r="Q36" s="89">
        <v>0</v>
      </c>
      <c r="R36" s="89">
        <v>248.96</v>
      </c>
      <c r="S36" s="111">
        <v>8.9999999999999998E-4</v>
      </c>
      <c r="T36" s="111">
        <v>3.7900000000000003E-2</v>
      </c>
      <c r="U36" s="111">
        <v>3.0999999999999999E-3</v>
      </c>
    </row>
    <row r="37" spans="2:21" customFormat="1" ht="15.75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268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>
        <v>0</v>
      </c>
      <c r="U38" s="111"/>
    </row>
    <row r="39" spans="2:21">
      <c r="B39" s="58" t="s">
        <v>231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268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>
        <v>0</v>
      </c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>
        <v>0</v>
      </c>
      <c r="U43" s="111"/>
    </row>
    <row r="44" spans="2:21">
      <c r="B44" s="114" t="s">
        <v>249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245</v>
      </c>
      <c r="C46" s="1"/>
      <c r="D46" s="1"/>
      <c r="E46" s="1"/>
      <c r="F46" s="1"/>
    </row>
    <row r="47" spans="2:21">
      <c r="B47" s="114" t="s">
        <v>246</v>
      </c>
      <c r="C47" s="1"/>
      <c r="D47" s="1"/>
      <c r="E47" s="1"/>
      <c r="F47" s="1"/>
    </row>
    <row r="48" spans="2:21">
      <c r="B48" s="114" t="s">
        <v>247</v>
      </c>
      <c r="C48" s="1"/>
      <c r="D48" s="1"/>
      <c r="E48" s="1"/>
      <c r="F48" s="1"/>
    </row>
    <row r="49" spans="2:21">
      <c r="B49" s="134" t="s">
        <v>256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C8E848B4-94A7-46D8-94F4-9BEAB27ACF5D}"/>
  </dataValidations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0.7109375" style="2" customWidth="1"/>
    <col min="4" max="4" width="15.85546875" style="2" customWidth="1"/>
    <col min="5" max="5" width="22.28515625" style="2" customWidth="1"/>
    <col min="6" max="6" width="12.140625" style="2" customWidth="1"/>
    <col min="7" max="7" width="40.28515625" style="2" bestFit="1" customWidth="1"/>
    <col min="8" max="8" width="24.140625" style="1" customWidth="1"/>
    <col min="9" max="9" width="18.85546875" style="1" customWidth="1"/>
    <col min="10" max="10" width="17.28515625" style="1" customWidth="1"/>
    <col min="11" max="11" width="10.5703125" style="1" customWidth="1"/>
    <col min="12" max="12" width="16.42578125" style="1" customWidth="1"/>
    <col min="13" max="13" width="15.7109375" style="1" customWidth="1"/>
    <col min="14" max="14" width="15" style="1" customWidth="1"/>
    <col min="15" max="15" width="17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47.2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729359.19</v>
      </c>
      <c r="J11" s="82"/>
      <c r="K11" s="82">
        <v>2.9260000000000002</v>
      </c>
      <c r="L11" s="82">
        <v>9161.75</v>
      </c>
      <c r="M11" s="109"/>
      <c r="N11" s="109"/>
      <c r="O11" s="109">
        <v>0.11269999999999999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703260.19</v>
      </c>
      <c r="J12" s="88"/>
      <c r="K12" s="88">
        <v>2.8929999999999998</v>
      </c>
      <c r="L12" s="88">
        <v>2689.35</v>
      </c>
      <c r="M12" s="110"/>
      <c r="N12" s="110"/>
      <c r="O12" s="110">
        <v>3.3099999999999997E-2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34227.5</v>
      </c>
      <c r="J13" s="88"/>
      <c r="K13" s="88">
        <v>0.47699999999999998</v>
      </c>
      <c r="L13" s="88">
        <v>1060.6300000000001</v>
      </c>
      <c r="M13" s="110"/>
      <c r="N13" s="110"/>
      <c r="O13" s="110">
        <v>1.3000000000000001E-2</v>
      </c>
    </row>
    <row r="14" spans="2:62" customFormat="1" ht="15.75">
      <c r="B14" s="59" t="s">
        <v>331</v>
      </c>
      <c r="C14" s="87">
        <v>1081124</v>
      </c>
      <c r="D14" s="87" t="s">
        <v>142</v>
      </c>
      <c r="E14" s="87"/>
      <c r="F14" s="87">
        <v>1040</v>
      </c>
      <c r="G14" s="87" t="s">
        <v>332</v>
      </c>
      <c r="H14" s="87" t="s">
        <v>165</v>
      </c>
      <c r="I14" s="89">
        <v>326</v>
      </c>
      <c r="J14" s="89">
        <v>42310</v>
      </c>
      <c r="K14" s="89">
        <v>0.47699999999999998</v>
      </c>
      <c r="L14" s="89">
        <v>138.41</v>
      </c>
      <c r="M14" s="111">
        <v>0</v>
      </c>
      <c r="N14" s="111">
        <v>1.5100000000000001E-2</v>
      </c>
      <c r="O14" s="111">
        <v>1.7000000000000001E-3</v>
      </c>
    </row>
    <row r="15" spans="2:62" customFormat="1" ht="15.75">
      <c r="B15" s="59" t="s">
        <v>333</v>
      </c>
      <c r="C15" s="87">
        <v>1081942</v>
      </c>
      <c r="D15" s="87" t="s">
        <v>142</v>
      </c>
      <c r="E15" s="87"/>
      <c r="F15" s="87">
        <v>1068</v>
      </c>
      <c r="G15" s="87" t="s">
        <v>320</v>
      </c>
      <c r="H15" s="87" t="s">
        <v>165</v>
      </c>
      <c r="I15" s="89">
        <v>7195</v>
      </c>
      <c r="J15" s="89">
        <v>1873</v>
      </c>
      <c r="K15" s="89">
        <v>0</v>
      </c>
      <c r="L15" s="89">
        <v>134.76</v>
      </c>
      <c r="M15" s="111">
        <v>0</v>
      </c>
      <c r="N15" s="111">
        <v>1.47E-2</v>
      </c>
      <c r="O15" s="111">
        <v>1.7000000000000001E-3</v>
      </c>
    </row>
    <row r="16" spans="2:62" customFormat="1" ht="15.75">
      <c r="B16" s="59" t="s">
        <v>334</v>
      </c>
      <c r="C16" s="87">
        <v>691212</v>
      </c>
      <c r="D16" s="87" t="s">
        <v>142</v>
      </c>
      <c r="E16" s="87"/>
      <c r="F16" s="87">
        <v>691</v>
      </c>
      <c r="G16" s="87" t="s">
        <v>294</v>
      </c>
      <c r="H16" s="87" t="s">
        <v>165</v>
      </c>
      <c r="I16" s="89">
        <v>6380</v>
      </c>
      <c r="J16" s="89">
        <v>1236</v>
      </c>
      <c r="K16" s="89">
        <v>0</v>
      </c>
      <c r="L16" s="89">
        <v>78.86</v>
      </c>
      <c r="M16" s="111">
        <v>0</v>
      </c>
      <c r="N16" s="111">
        <v>8.6E-3</v>
      </c>
      <c r="O16" s="111">
        <v>1E-3</v>
      </c>
    </row>
    <row r="17" spans="2:15" customFormat="1" ht="15.75">
      <c r="B17" s="59" t="s">
        <v>335</v>
      </c>
      <c r="C17" s="87">
        <v>604611</v>
      </c>
      <c r="D17" s="87" t="s">
        <v>142</v>
      </c>
      <c r="E17" s="87"/>
      <c r="F17" s="87">
        <v>604</v>
      </c>
      <c r="G17" s="87" t="s">
        <v>294</v>
      </c>
      <c r="H17" s="87" t="s">
        <v>165</v>
      </c>
      <c r="I17" s="89">
        <v>4315</v>
      </c>
      <c r="J17" s="89">
        <v>1890</v>
      </c>
      <c r="K17" s="89">
        <v>0</v>
      </c>
      <c r="L17" s="89">
        <v>81.55</v>
      </c>
      <c r="M17" s="111">
        <v>0</v>
      </c>
      <c r="N17" s="111">
        <v>8.8999999999999999E-3</v>
      </c>
      <c r="O17" s="111">
        <v>1E-3</v>
      </c>
    </row>
    <row r="18" spans="2:15" customFormat="1" ht="15.75">
      <c r="B18" s="59" t="s">
        <v>336</v>
      </c>
      <c r="C18" s="87">
        <v>662577</v>
      </c>
      <c r="D18" s="87" t="s">
        <v>142</v>
      </c>
      <c r="E18" s="87"/>
      <c r="F18" s="87">
        <v>662</v>
      </c>
      <c r="G18" s="87" t="s">
        <v>294</v>
      </c>
      <c r="H18" s="87" t="s">
        <v>165</v>
      </c>
      <c r="I18" s="89">
        <v>6872</v>
      </c>
      <c r="J18" s="89">
        <v>2199</v>
      </c>
      <c r="K18" s="89">
        <v>0</v>
      </c>
      <c r="L18" s="89">
        <v>151.12</v>
      </c>
      <c r="M18" s="111">
        <v>0</v>
      </c>
      <c r="N18" s="111">
        <v>1.6500000000000001E-2</v>
      </c>
      <c r="O18" s="111">
        <v>1.9E-3</v>
      </c>
    </row>
    <row r="19" spans="2:15" customFormat="1" ht="15.75">
      <c r="B19" s="59" t="s">
        <v>337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6455</v>
      </c>
      <c r="J19" s="89">
        <v>2480</v>
      </c>
      <c r="K19" s="89">
        <v>0</v>
      </c>
      <c r="L19" s="89">
        <v>160.08000000000001</v>
      </c>
      <c r="M19" s="111">
        <v>0</v>
      </c>
      <c r="N19" s="111">
        <v>1.7500000000000002E-2</v>
      </c>
      <c r="O19" s="111">
        <v>2E-3</v>
      </c>
    </row>
    <row r="20" spans="2:15" customFormat="1" ht="15.75">
      <c r="B20" s="59" t="s">
        <v>338</v>
      </c>
      <c r="C20" s="87">
        <v>629014</v>
      </c>
      <c r="D20" s="87" t="s">
        <v>142</v>
      </c>
      <c r="E20" s="87"/>
      <c r="F20" s="87">
        <v>629</v>
      </c>
      <c r="G20" s="87" t="s">
        <v>339</v>
      </c>
      <c r="H20" s="87" t="s">
        <v>165</v>
      </c>
      <c r="I20" s="89">
        <v>1857</v>
      </c>
      <c r="J20" s="89">
        <v>3055</v>
      </c>
      <c r="K20" s="89">
        <v>0</v>
      </c>
      <c r="L20" s="89">
        <v>56.73</v>
      </c>
      <c r="M20" s="111">
        <v>0</v>
      </c>
      <c r="N20" s="111">
        <v>6.1999999999999998E-3</v>
      </c>
      <c r="O20" s="111">
        <v>7.000000000000001E-4</v>
      </c>
    </row>
    <row r="21" spans="2:15" customFormat="1" ht="15.75">
      <c r="B21" s="59" t="s">
        <v>340</v>
      </c>
      <c r="C21" s="87">
        <v>445015</v>
      </c>
      <c r="D21" s="87" t="s">
        <v>142</v>
      </c>
      <c r="E21" s="87"/>
      <c r="F21" s="87">
        <v>445</v>
      </c>
      <c r="G21" s="87" t="s">
        <v>341</v>
      </c>
      <c r="H21" s="87" t="s">
        <v>165</v>
      </c>
      <c r="I21" s="89">
        <v>587</v>
      </c>
      <c r="J21" s="89">
        <v>7269</v>
      </c>
      <c r="K21" s="89">
        <v>0</v>
      </c>
      <c r="L21" s="89">
        <v>42.67</v>
      </c>
      <c r="M21" s="111">
        <v>0</v>
      </c>
      <c r="N21" s="111">
        <v>4.6999999999999993E-3</v>
      </c>
      <c r="O21" s="111">
        <v>5.0000000000000001E-4</v>
      </c>
    </row>
    <row r="22" spans="2:15" customFormat="1" ht="15.75">
      <c r="B22" s="59" t="s">
        <v>342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240.5</v>
      </c>
      <c r="J22" s="89">
        <v>90000</v>
      </c>
      <c r="K22" s="89">
        <v>0</v>
      </c>
      <c r="L22" s="89">
        <v>216.45</v>
      </c>
      <c r="M22" s="111">
        <v>0</v>
      </c>
      <c r="N22" s="111">
        <v>2.3599999999999999E-2</v>
      </c>
      <c r="O22" s="111">
        <v>2.7000000000000001E-3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73829.69</v>
      </c>
      <c r="J23" s="88"/>
      <c r="K23" s="88">
        <v>2.4159999999999999</v>
      </c>
      <c r="L23" s="88">
        <v>1030.47</v>
      </c>
      <c r="M23" s="110"/>
      <c r="N23" s="110"/>
      <c r="O23" s="110">
        <v>1.2699999999999999E-2</v>
      </c>
    </row>
    <row r="24" spans="2:15" customFormat="1" ht="15.75">
      <c r="B24" s="59" t="s">
        <v>343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7000</v>
      </c>
      <c r="J24" s="89">
        <v>1236</v>
      </c>
      <c r="K24" s="89">
        <v>0</v>
      </c>
      <c r="L24" s="89">
        <v>86.52</v>
      </c>
      <c r="M24" s="111">
        <v>0</v>
      </c>
      <c r="N24" s="111">
        <v>9.3999999999999986E-3</v>
      </c>
      <c r="O24" s="111">
        <v>1.1000000000000001E-3</v>
      </c>
    </row>
    <row r="25" spans="2:15" customFormat="1" ht="15.75">
      <c r="B25" s="59" t="s">
        <v>344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225</v>
      </c>
      <c r="J25" s="89">
        <v>22500</v>
      </c>
      <c r="K25" s="89">
        <v>0</v>
      </c>
      <c r="L25" s="89">
        <v>50.63</v>
      </c>
      <c r="M25" s="111">
        <v>0</v>
      </c>
      <c r="N25" s="111">
        <v>5.5000000000000005E-3</v>
      </c>
      <c r="O25" s="111">
        <v>5.9999999999999995E-4</v>
      </c>
    </row>
    <row r="26" spans="2:15" customFormat="1" ht="15.75">
      <c r="B26" s="59" t="s">
        <v>345</v>
      </c>
      <c r="C26" s="87">
        <v>1098920</v>
      </c>
      <c r="D26" s="87" t="s">
        <v>142</v>
      </c>
      <c r="E26" s="87"/>
      <c r="F26" s="87">
        <v>1357</v>
      </c>
      <c r="G26" s="87" t="s">
        <v>300</v>
      </c>
      <c r="H26" s="87" t="s">
        <v>165</v>
      </c>
      <c r="I26" s="89">
        <v>13946</v>
      </c>
      <c r="J26" s="89">
        <v>1609</v>
      </c>
      <c r="K26" s="89">
        <v>0</v>
      </c>
      <c r="L26" s="89">
        <v>224.39</v>
      </c>
      <c r="M26" s="111">
        <v>1E-4</v>
      </c>
      <c r="N26" s="111">
        <v>2.4500000000000001E-2</v>
      </c>
      <c r="O26" s="111">
        <v>2.8000000000000004E-3</v>
      </c>
    </row>
    <row r="27" spans="2:15" customFormat="1" ht="15.75">
      <c r="B27" s="59" t="s">
        <v>346</v>
      </c>
      <c r="C27" s="87">
        <v>1159037</v>
      </c>
      <c r="D27" s="87" t="s">
        <v>142</v>
      </c>
      <c r="E27" s="87"/>
      <c r="F27" s="87">
        <v>1775</v>
      </c>
      <c r="G27" s="87" t="s">
        <v>347</v>
      </c>
      <c r="H27" s="87" t="s">
        <v>165</v>
      </c>
      <c r="I27" s="89">
        <v>15968</v>
      </c>
      <c r="J27" s="89">
        <v>1681</v>
      </c>
      <c r="K27" s="89">
        <v>2.4159999999999999</v>
      </c>
      <c r="L27" s="89">
        <v>270.83999999999997</v>
      </c>
      <c r="M27" s="111">
        <v>1E-4</v>
      </c>
      <c r="N27" s="111">
        <v>2.9600000000000001E-2</v>
      </c>
      <c r="O27" s="111">
        <v>3.3E-3</v>
      </c>
    </row>
    <row r="28" spans="2:15" customFormat="1" ht="15.75">
      <c r="B28" s="59" t="s">
        <v>348</v>
      </c>
      <c r="C28" s="87">
        <v>1157403</v>
      </c>
      <c r="D28" s="87" t="s">
        <v>142</v>
      </c>
      <c r="E28" s="87"/>
      <c r="F28" s="87">
        <v>1773</v>
      </c>
      <c r="G28" s="87" t="s">
        <v>347</v>
      </c>
      <c r="H28" s="87" t="s">
        <v>165</v>
      </c>
      <c r="I28" s="89">
        <v>36690.69</v>
      </c>
      <c r="J28" s="89">
        <v>1085</v>
      </c>
      <c r="K28" s="89">
        <v>0</v>
      </c>
      <c r="L28" s="89">
        <v>398.09</v>
      </c>
      <c r="M28" s="111">
        <v>2.0000000000000001E-4</v>
      </c>
      <c r="N28" s="111">
        <v>4.3499999999999997E-2</v>
      </c>
      <c r="O28" s="111">
        <v>4.8999999999999998E-3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8">
        <v>595203</v>
      </c>
      <c r="J29" s="88"/>
      <c r="K29" s="88"/>
      <c r="L29" s="88">
        <v>598.26</v>
      </c>
      <c r="M29" s="110"/>
      <c r="N29" s="110"/>
      <c r="O29" s="110">
        <v>7.4000000000000003E-3</v>
      </c>
    </row>
    <row r="30" spans="2:15" customFormat="1" ht="15.75">
      <c r="B30" s="59" t="s">
        <v>349</v>
      </c>
      <c r="C30" s="87">
        <v>1156926</v>
      </c>
      <c r="D30" s="87" t="s">
        <v>142</v>
      </c>
      <c r="E30" s="87"/>
      <c r="F30" s="87">
        <v>1769</v>
      </c>
      <c r="G30" s="87" t="s">
        <v>350</v>
      </c>
      <c r="H30" s="87" t="s">
        <v>165</v>
      </c>
      <c r="I30" s="89">
        <v>592774</v>
      </c>
      <c r="J30" s="89">
        <v>96.2</v>
      </c>
      <c r="K30" s="89">
        <v>0</v>
      </c>
      <c r="L30" s="89">
        <v>570.25</v>
      </c>
      <c r="M30" s="111">
        <v>5.0000000000000001E-4</v>
      </c>
      <c r="N30" s="111">
        <v>6.2199999999999998E-2</v>
      </c>
      <c r="O30" s="111">
        <v>6.9999999999999993E-3</v>
      </c>
    </row>
    <row r="31" spans="2:15" customFormat="1" ht="15.75">
      <c r="B31" s="59" t="s">
        <v>351</v>
      </c>
      <c r="C31" s="87">
        <v>1141969</v>
      </c>
      <c r="D31" s="87" t="s">
        <v>142</v>
      </c>
      <c r="E31" s="87"/>
      <c r="F31" s="87">
        <v>1688</v>
      </c>
      <c r="G31" s="87" t="s">
        <v>155</v>
      </c>
      <c r="H31" s="87" t="s">
        <v>165</v>
      </c>
      <c r="I31" s="89">
        <v>2429</v>
      </c>
      <c r="J31" s="89">
        <v>1153</v>
      </c>
      <c r="K31" s="89">
        <v>0</v>
      </c>
      <c r="L31" s="89">
        <v>28.01</v>
      </c>
      <c r="M31" s="111">
        <v>0</v>
      </c>
      <c r="N31" s="111">
        <v>3.0999999999999999E-3</v>
      </c>
      <c r="O31" s="111">
        <v>2.9999999999999997E-4</v>
      </c>
    </row>
    <row r="32" spans="2:15" customFormat="1" ht="15.75">
      <c r="B32" s="58" t="s">
        <v>69</v>
      </c>
      <c r="C32" s="86"/>
      <c r="D32" s="86"/>
      <c r="E32" s="86"/>
      <c r="F32" s="86"/>
      <c r="G32" s="86"/>
      <c r="H32" s="86"/>
      <c r="I32" s="88"/>
      <c r="J32" s="88"/>
      <c r="K32" s="88"/>
      <c r="L32" s="88"/>
      <c r="M32" s="110"/>
      <c r="N32" s="110"/>
      <c r="O32" s="110"/>
    </row>
    <row r="33" spans="2:15" customFormat="1" ht="15.75">
      <c r="B33" s="59" t="s">
        <v>268</v>
      </c>
      <c r="C33" s="87"/>
      <c r="D33" s="87"/>
      <c r="E33" s="87"/>
      <c r="F33" s="87"/>
      <c r="G33" s="87"/>
      <c r="H33" s="87"/>
      <c r="I33" s="89"/>
      <c r="J33" s="89"/>
      <c r="K33" s="89"/>
      <c r="L33" s="89"/>
      <c r="M33" s="111"/>
      <c r="N33" s="111">
        <v>0</v>
      </c>
      <c r="O33" s="111"/>
    </row>
    <row r="34" spans="2:15" customFormat="1" ht="15.75">
      <c r="B34" s="59" t="s">
        <v>268</v>
      </c>
      <c r="C34" s="87"/>
      <c r="D34" s="87"/>
      <c r="E34" s="87"/>
      <c r="F34" s="87"/>
      <c r="G34" s="87"/>
      <c r="H34" s="87"/>
      <c r="I34" s="89"/>
      <c r="J34" s="89"/>
      <c r="K34" s="89"/>
      <c r="L34" s="89"/>
      <c r="M34" s="111"/>
      <c r="N34" s="111">
        <v>0</v>
      </c>
      <c r="O34" s="111"/>
    </row>
    <row r="35" spans="2:15" customFormat="1" ht="15.75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5.75">
      <c r="B36" s="58" t="s">
        <v>231</v>
      </c>
      <c r="C36" s="86"/>
      <c r="D36" s="86"/>
      <c r="E36" s="86"/>
      <c r="F36" s="86"/>
      <c r="G36" s="86"/>
      <c r="H36" s="86"/>
      <c r="I36" s="88">
        <v>26099</v>
      </c>
      <c r="J36" s="88"/>
      <c r="K36" s="88">
        <v>3.3000000000000002E-2</v>
      </c>
      <c r="L36" s="88">
        <v>6472.4</v>
      </c>
      <c r="M36" s="110"/>
      <c r="N36" s="110"/>
      <c r="O36" s="110">
        <v>7.9600000000000004E-2</v>
      </c>
    </row>
    <row r="37" spans="2:15">
      <c r="B37" s="58" t="s">
        <v>79</v>
      </c>
      <c r="C37" s="86"/>
      <c r="D37" s="86"/>
      <c r="E37" s="86"/>
      <c r="F37" s="86"/>
      <c r="G37" s="86"/>
      <c r="H37" s="86"/>
      <c r="I37" s="88">
        <v>5575</v>
      </c>
      <c r="J37" s="88"/>
      <c r="K37" s="88"/>
      <c r="L37" s="88">
        <v>269.63</v>
      </c>
      <c r="M37" s="110"/>
      <c r="N37" s="110"/>
      <c r="O37" s="110">
        <v>3.3E-3</v>
      </c>
    </row>
    <row r="38" spans="2:15">
      <c r="B38" s="59" t="s">
        <v>352</v>
      </c>
      <c r="C38" s="87" t="s">
        <v>353</v>
      </c>
      <c r="D38" s="87" t="s">
        <v>354</v>
      </c>
      <c r="E38" s="87" t="s">
        <v>355</v>
      </c>
      <c r="F38" s="87"/>
      <c r="G38" s="87" t="s">
        <v>356</v>
      </c>
      <c r="H38" s="87" t="s">
        <v>164</v>
      </c>
      <c r="I38" s="89">
        <v>351</v>
      </c>
      <c r="J38" s="89">
        <v>13291</v>
      </c>
      <c r="K38" s="89">
        <v>0</v>
      </c>
      <c r="L38" s="89">
        <v>149.97999999999999</v>
      </c>
      <c r="M38" s="111">
        <v>0</v>
      </c>
      <c r="N38" s="111">
        <v>1.6399999999999998E-2</v>
      </c>
      <c r="O38" s="111">
        <v>1.8E-3</v>
      </c>
    </row>
    <row r="39" spans="2:15">
      <c r="B39" s="59" t="s">
        <v>357</v>
      </c>
      <c r="C39" s="87" t="s">
        <v>358</v>
      </c>
      <c r="D39" s="87" t="s">
        <v>359</v>
      </c>
      <c r="E39" s="87" t="s">
        <v>355</v>
      </c>
      <c r="F39" s="87"/>
      <c r="G39" s="87" t="s">
        <v>339</v>
      </c>
      <c r="H39" s="87" t="s">
        <v>164</v>
      </c>
      <c r="I39" s="89">
        <v>2475</v>
      </c>
      <c r="J39" s="89">
        <v>965</v>
      </c>
      <c r="K39" s="89">
        <v>0</v>
      </c>
      <c r="L39" s="89">
        <v>76.790000000000006</v>
      </c>
      <c r="M39" s="111">
        <v>0</v>
      </c>
      <c r="N39" s="111">
        <v>8.3999999999999995E-3</v>
      </c>
      <c r="O39" s="111">
        <v>8.9999999999999998E-4</v>
      </c>
    </row>
    <row r="40" spans="2:15">
      <c r="B40" s="59" t="s">
        <v>360</v>
      </c>
      <c r="C40" s="87" t="s">
        <v>361</v>
      </c>
      <c r="D40" s="87" t="s">
        <v>359</v>
      </c>
      <c r="E40" s="87" t="s">
        <v>355</v>
      </c>
      <c r="F40" s="87"/>
      <c r="G40" s="87" t="s">
        <v>178</v>
      </c>
      <c r="H40" s="87" t="s">
        <v>164</v>
      </c>
      <c r="I40" s="89">
        <v>2749</v>
      </c>
      <c r="J40" s="89">
        <v>485</v>
      </c>
      <c r="K40" s="89">
        <v>0</v>
      </c>
      <c r="L40" s="89">
        <v>42.86</v>
      </c>
      <c r="M40" s="111">
        <v>0</v>
      </c>
      <c r="N40" s="111">
        <v>4.6999999999999993E-3</v>
      </c>
      <c r="O40" s="111">
        <v>5.0000000000000001E-4</v>
      </c>
    </row>
    <row r="41" spans="2:15">
      <c r="B41" s="58" t="s">
        <v>78</v>
      </c>
      <c r="C41" s="86"/>
      <c r="D41" s="86"/>
      <c r="E41" s="86"/>
      <c r="F41" s="86"/>
      <c r="G41" s="86"/>
      <c r="H41" s="86"/>
      <c r="I41" s="88">
        <v>20524</v>
      </c>
      <c r="J41" s="88"/>
      <c r="K41" s="88">
        <v>3.3000000000000002E-2</v>
      </c>
      <c r="L41" s="88">
        <v>6202.77</v>
      </c>
      <c r="M41" s="110"/>
      <c r="N41" s="110"/>
      <c r="O41" s="110">
        <v>7.6299999999999993E-2</v>
      </c>
    </row>
    <row r="42" spans="2:15">
      <c r="B42" s="59" t="s">
        <v>362</v>
      </c>
      <c r="C42" s="87" t="s">
        <v>363</v>
      </c>
      <c r="D42" s="87" t="s">
        <v>354</v>
      </c>
      <c r="E42" s="87" t="s">
        <v>355</v>
      </c>
      <c r="F42" s="87"/>
      <c r="G42" s="87" t="s">
        <v>364</v>
      </c>
      <c r="H42" s="87" t="s">
        <v>164</v>
      </c>
      <c r="I42" s="89">
        <v>1400</v>
      </c>
      <c r="J42" s="89">
        <v>128</v>
      </c>
      <c r="K42" s="89">
        <v>0</v>
      </c>
      <c r="L42" s="89">
        <v>5.76</v>
      </c>
      <c r="M42" s="111">
        <v>0</v>
      </c>
      <c r="N42" s="111">
        <v>5.9999999999999995E-4</v>
      </c>
      <c r="O42" s="111">
        <v>1E-4</v>
      </c>
    </row>
    <row r="43" spans="2:15">
      <c r="B43" s="59" t="s">
        <v>365</v>
      </c>
      <c r="C43" s="87" t="s">
        <v>366</v>
      </c>
      <c r="D43" s="87" t="s">
        <v>359</v>
      </c>
      <c r="E43" s="87" t="s">
        <v>355</v>
      </c>
      <c r="F43" s="87"/>
      <c r="G43" s="87" t="s">
        <v>367</v>
      </c>
      <c r="H43" s="87" t="s">
        <v>164</v>
      </c>
      <c r="I43" s="89">
        <v>105</v>
      </c>
      <c r="J43" s="89">
        <v>26371</v>
      </c>
      <c r="K43" s="89">
        <v>0</v>
      </c>
      <c r="L43" s="89">
        <v>89.02</v>
      </c>
      <c r="M43" s="111">
        <v>0</v>
      </c>
      <c r="N43" s="111">
        <v>9.7000000000000003E-3</v>
      </c>
      <c r="O43" s="111">
        <v>1.1000000000000001E-3</v>
      </c>
    </row>
    <row r="44" spans="2:15">
      <c r="B44" s="59" t="s">
        <v>368</v>
      </c>
      <c r="C44" s="87" t="s">
        <v>369</v>
      </c>
      <c r="D44" s="87" t="s">
        <v>359</v>
      </c>
      <c r="E44" s="87" t="s">
        <v>355</v>
      </c>
      <c r="F44" s="87"/>
      <c r="G44" s="87" t="s">
        <v>370</v>
      </c>
      <c r="H44" s="87" t="s">
        <v>164</v>
      </c>
      <c r="I44" s="89">
        <v>750</v>
      </c>
      <c r="J44" s="89">
        <v>4661</v>
      </c>
      <c r="K44" s="89">
        <v>0</v>
      </c>
      <c r="L44" s="89">
        <v>112.39</v>
      </c>
      <c r="M44" s="111">
        <v>0</v>
      </c>
      <c r="N44" s="111">
        <v>1.23E-2</v>
      </c>
      <c r="O44" s="111">
        <v>1.4000000000000002E-3</v>
      </c>
    </row>
    <row r="45" spans="2:15">
      <c r="B45" s="59" t="s">
        <v>371</v>
      </c>
      <c r="C45" s="87" t="s">
        <v>372</v>
      </c>
      <c r="D45" s="87" t="s">
        <v>359</v>
      </c>
      <c r="E45" s="87" t="s">
        <v>355</v>
      </c>
      <c r="F45" s="87"/>
      <c r="G45" s="87" t="s">
        <v>370</v>
      </c>
      <c r="H45" s="87" t="s">
        <v>164</v>
      </c>
      <c r="I45" s="89">
        <v>580</v>
      </c>
      <c r="J45" s="89">
        <v>21406</v>
      </c>
      <c r="K45" s="89">
        <v>0</v>
      </c>
      <c r="L45" s="89">
        <v>399.16</v>
      </c>
      <c r="M45" s="111">
        <v>0</v>
      </c>
      <c r="N45" s="111">
        <v>4.36E-2</v>
      </c>
      <c r="O45" s="111">
        <v>4.8999999999999998E-3</v>
      </c>
    </row>
    <row r="46" spans="2:15">
      <c r="B46" s="59" t="s">
        <v>373</v>
      </c>
      <c r="C46" s="87" t="s">
        <v>374</v>
      </c>
      <c r="D46" s="87" t="s">
        <v>359</v>
      </c>
      <c r="E46" s="87" t="s">
        <v>355</v>
      </c>
      <c r="F46" s="87"/>
      <c r="G46" s="87" t="s">
        <v>375</v>
      </c>
      <c r="H46" s="87" t="s">
        <v>164</v>
      </c>
      <c r="I46" s="89">
        <v>280</v>
      </c>
      <c r="J46" s="89">
        <v>23273</v>
      </c>
      <c r="K46" s="89">
        <v>0</v>
      </c>
      <c r="L46" s="89">
        <v>209.5</v>
      </c>
      <c r="M46" s="111">
        <v>0</v>
      </c>
      <c r="N46" s="111">
        <v>2.29E-2</v>
      </c>
      <c r="O46" s="111">
        <v>2.5999999999999999E-3</v>
      </c>
    </row>
    <row r="47" spans="2:15">
      <c r="B47" s="59" t="s">
        <v>376</v>
      </c>
      <c r="C47" s="87" t="s">
        <v>377</v>
      </c>
      <c r="D47" s="87" t="s">
        <v>359</v>
      </c>
      <c r="E47" s="87" t="s">
        <v>355</v>
      </c>
      <c r="F47" s="87"/>
      <c r="G47" s="87" t="s">
        <v>375</v>
      </c>
      <c r="H47" s="87" t="s">
        <v>164</v>
      </c>
      <c r="I47" s="89">
        <v>500</v>
      </c>
      <c r="J47" s="89">
        <v>2019</v>
      </c>
      <c r="K47" s="89">
        <v>0</v>
      </c>
      <c r="L47" s="89">
        <v>32.46</v>
      </c>
      <c r="M47" s="111">
        <v>0</v>
      </c>
      <c r="N47" s="111">
        <v>3.4999999999999996E-3</v>
      </c>
      <c r="O47" s="111">
        <v>4.0000000000000002E-4</v>
      </c>
    </row>
    <row r="48" spans="2:15">
      <c r="B48" s="59" t="s">
        <v>378</v>
      </c>
      <c r="C48" s="87" t="s">
        <v>379</v>
      </c>
      <c r="D48" s="87" t="s">
        <v>359</v>
      </c>
      <c r="E48" s="87" t="s">
        <v>355</v>
      </c>
      <c r="F48" s="87"/>
      <c r="G48" s="87" t="s">
        <v>375</v>
      </c>
      <c r="H48" s="87" t="s">
        <v>164</v>
      </c>
      <c r="I48" s="89">
        <v>300</v>
      </c>
      <c r="J48" s="89">
        <v>21458</v>
      </c>
      <c r="K48" s="89">
        <v>0</v>
      </c>
      <c r="L48" s="89">
        <v>206.96</v>
      </c>
      <c r="M48" s="111">
        <v>0</v>
      </c>
      <c r="N48" s="111">
        <v>2.2599999999999999E-2</v>
      </c>
      <c r="O48" s="111">
        <v>2.5000000000000001E-3</v>
      </c>
    </row>
    <row r="49" spans="2:15">
      <c r="B49" s="59" t="s">
        <v>380</v>
      </c>
      <c r="C49" s="87" t="s">
        <v>381</v>
      </c>
      <c r="D49" s="87" t="s">
        <v>359</v>
      </c>
      <c r="E49" s="87" t="s">
        <v>355</v>
      </c>
      <c r="F49" s="87"/>
      <c r="G49" s="87" t="s">
        <v>375</v>
      </c>
      <c r="H49" s="87" t="s">
        <v>164</v>
      </c>
      <c r="I49" s="89">
        <v>250</v>
      </c>
      <c r="J49" s="89">
        <v>14147</v>
      </c>
      <c r="K49" s="89">
        <v>0</v>
      </c>
      <c r="L49" s="89">
        <v>113.71</v>
      </c>
      <c r="M49" s="111">
        <v>0</v>
      </c>
      <c r="N49" s="111">
        <v>1.24E-2</v>
      </c>
      <c r="O49" s="111">
        <v>1.4000000000000002E-3</v>
      </c>
    </row>
    <row r="50" spans="2:15">
      <c r="B50" s="59" t="s">
        <v>382</v>
      </c>
      <c r="C50" s="87" t="s">
        <v>383</v>
      </c>
      <c r="D50" s="87" t="s">
        <v>354</v>
      </c>
      <c r="E50" s="87" t="s">
        <v>355</v>
      </c>
      <c r="F50" s="87"/>
      <c r="G50" s="87" t="s">
        <v>375</v>
      </c>
      <c r="H50" s="87" t="s">
        <v>164</v>
      </c>
      <c r="I50" s="89">
        <v>479</v>
      </c>
      <c r="J50" s="89">
        <v>10698</v>
      </c>
      <c r="K50" s="89">
        <v>0</v>
      </c>
      <c r="L50" s="89">
        <v>164.75</v>
      </c>
      <c r="M50" s="111">
        <v>1E-4</v>
      </c>
      <c r="N50" s="111">
        <v>1.8000000000000002E-2</v>
      </c>
      <c r="O50" s="111">
        <v>2E-3</v>
      </c>
    </row>
    <row r="51" spans="2:15">
      <c r="B51" s="59" t="s">
        <v>384</v>
      </c>
      <c r="C51" s="87" t="s">
        <v>385</v>
      </c>
      <c r="D51" s="87" t="s">
        <v>359</v>
      </c>
      <c r="E51" s="87" t="s">
        <v>355</v>
      </c>
      <c r="F51" s="87"/>
      <c r="G51" s="87" t="s">
        <v>386</v>
      </c>
      <c r="H51" s="87" t="s">
        <v>164</v>
      </c>
      <c r="I51" s="89">
        <v>1335</v>
      </c>
      <c r="J51" s="89">
        <v>3031</v>
      </c>
      <c r="K51" s="89">
        <v>0</v>
      </c>
      <c r="L51" s="89">
        <v>130.09</v>
      </c>
      <c r="M51" s="111">
        <v>0</v>
      </c>
      <c r="N51" s="111">
        <v>1.4199999999999999E-2</v>
      </c>
      <c r="O51" s="111">
        <v>1.6000000000000001E-3</v>
      </c>
    </row>
    <row r="52" spans="2:15">
      <c r="B52" s="59" t="s">
        <v>387</v>
      </c>
      <c r="C52" s="87" t="s">
        <v>388</v>
      </c>
      <c r="D52" s="87" t="s">
        <v>359</v>
      </c>
      <c r="E52" s="87" t="s">
        <v>355</v>
      </c>
      <c r="F52" s="87"/>
      <c r="G52" s="87" t="s">
        <v>386</v>
      </c>
      <c r="H52" s="87" t="s">
        <v>164</v>
      </c>
      <c r="I52" s="89">
        <v>243</v>
      </c>
      <c r="J52" s="89">
        <v>6166</v>
      </c>
      <c r="K52" s="89">
        <v>0</v>
      </c>
      <c r="L52" s="89">
        <v>48.17</v>
      </c>
      <c r="M52" s="111">
        <v>0</v>
      </c>
      <c r="N52" s="111">
        <v>5.3E-3</v>
      </c>
      <c r="O52" s="111">
        <v>5.9999999999999995E-4</v>
      </c>
    </row>
    <row r="53" spans="2:15">
      <c r="B53" s="59" t="s">
        <v>389</v>
      </c>
      <c r="C53" s="87" t="s">
        <v>390</v>
      </c>
      <c r="D53" s="87" t="s">
        <v>359</v>
      </c>
      <c r="E53" s="87" t="s">
        <v>355</v>
      </c>
      <c r="F53" s="87"/>
      <c r="G53" s="87" t="s">
        <v>386</v>
      </c>
      <c r="H53" s="87" t="s">
        <v>164</v>
      </c>
      <c r="I53" s="89">
        <v>326</v>
      </c>
      <c r="J53" s="89">
        <v>12707</v>
      </c>
      <c r="K53" s="89">
        <v>0</v>
      </c>
      <c r="L53" s="89">
        <v>133.18</v>
      </c>
      <c r="M53" s="111">
        <v>0</v>
      </c>
      <c r="N53" s="111">
        <v>1.4499999999999999E-2</v>
      </c>
      <c r="O53" s="111">
        <v>1.6000000000000001E-3</v>
      </c>
    </row>
    <row r="54" spans="2:15">
      <c r="B54" s="59" t="s">
        <v>391</v>
      </c>
      <c r="C54" s="87" t="s">
        <v>392</v>
      </c>
      <c r="D54" s="87" t="s">
        <v>359</v>
      </c>
      <c r="E54" s="87" t="s">
        <v>355</v>
      </c>
      <c r="F54" s="87"/>
      <c r="G54" s="87" t="s">
        <v>386</v>
      </c>
      <c r="H54" s="87" t="s">
        <v>164</v>
      </c>
      <c r="I54" s="89">
        <v>103</v>
      </c>
      <c r="J54" s="89">
        <v>21873</v>
      </c>
      <c r="K54" s="89">
        <v>0</v>
      </c>
      <c r="L54" s="89">
        <v>72.430000000000007</v>
      </c>
      <c r="M54" s="111">
        <v>0</v>
      </c>
      <c r="N54" s="111">
        <v>7.9000000000000008E-3</v>
      </c>
      <c r="O54" s="111">
        <v>8.9999999999999998E-4</v>
      </c>
    </row>
    <row r="55" spans="2:15">
      <c r="B55" s="59" t="s">
        <v>393</v>
      </c>
      <c r="C55" s="87" t="s">
        <v>394</v>
      </c>
      <c r="D55" s="87" t="s">
        <v>354</v>
      </c>
      <c r="E55" s="87" t="s">
        <v>355</v>
      </c>
      <c r="F55" s="87"/>
      <c r="G55" s="87" t="s">
        <v>395</v>
      </c>
      <c r="H55" s="87" t="s">
        <v>164</v>
      </c>
      <c r="I55" s="89">
        <v>125</v>
      </c>
      <c r="J55" s="89">
        <f>3191200/100</f>
        <v>31912</v>
      </c>
      <c r="K55" s="89">
        <v>0</v>
      </c>
      <c r="L55" s="89">
        <v>128.25</v>
      </c>
      <c r="M55" s="111">
        <v>0</v>
      </c>
      <c r="N55" s="111">
        <v>1.3999999999999999E-2</v>
      </c>
      <c r="O55" s="111">
        <v>1.6000000000000001E-3</v>
      </c>
    </row>
    <row r="56" spans="2:15">
      <c r="B56" s="59" t="s">
        <v>396</v>
      </c>
      <c r="C56" s="87" t="s">
        <v>397</v>
      </c>
      <c r="D56" s="87" t="s">
        <v>359</v>
      </c>
      <c r="E56" s="87" t="s">
        <v>355</v>
      </c>
      <c r="F56" s="87"/>
      <c r="G56" s="87" t="s">
        <v>395</v>
      </c>
      <c r="H56" s="87" t="s">
        <v>164</v>
      </c>
      <c r="I56" s="89">
        <v>902</v>
      </c>
      <c r="J56" s="89">
        <v>5657</v>
      </c>
      <c r="K56" s="89">
        <v>0</v>
      </c>
      <c r="L56" s="89">
        <v>164.05</v>
      </c>
      <c r="M56" s="111">
        <v>0</v>
      </c>
      <c r="N56" s="111">
        <v>1.7899999999999999E-2</v>
      </c>
      <c r="O56" s="111">
        <v>2E-3</v>
      </c>
    </row>
    <row r="57" spans="2:15">
      <c r="B57" s="59" t="s">
        <v>398</v>
      </c>
      <c r="C57" s="87" t="s">
        <v>399</v>
      </c>
      <c r="D57" s="87" t="s">
        <v>354</v>
      </c>
      <c r="E57" s="87" t="s">
        <v>355</v>
      </c>
      <c r="F57" s="87"/>
      <c r="G57" s="87" t="s">
        <v>400</v>
      </c>
      <c r="H57" s="87" t="s">
        <v>164</v>
      </c>
      <c r="I57" s="89">
        <v>300</v>
      </c>
      <c r="J57" s="89">
        <v>12500</v>
      </c>
      <c r="K57" s="89">
        <v>0</v>
      </c>
      <c r="L57" s="89">
        <v>120.56</v>
      </c>
      <c r="M57" s="111">
        <v>0</v>
      </c>
      <c r="N57" s="111">
        <v>1.32E-2</v>
      </c>
      <c r="O57" s="111">
        <v>1.5E-3</v>
      </c>
    </row>
    <row r="58" spans="2:15">
      <c r="B58" s="59" t="s">
        <v>401</v>
      </c>
      <c r="C58" s="87" t="s">
        <v>402</v>
      </c>
      <c r="D58" s="87" t="s">
        <v>354</v>
      </c>
      <c r="E58" s="87" t="s">
        <v>355</v>
      </c>
      <c r="F58" s="87"/>
      <c r="G58" s="87" t="s">
        <v>403</v>
      </c>
      <c r="H58" s="87" t="s">
        <v>164</v>
      </c>
      <c r="I58" s="89">
        <v>143</v>
      </c>
      <c r="J58" s="89">
        <v>1874</v>
      </c>
      <c r="K58" s="89">
        <v>0</v>
      </c>
      <c r="L58" s="89">
        <v>8.6199999999999992</v>
      </c>
      <c r="M58" s="111">
        <v>0</v>
      </c>
      <c r="N58" s="111">
        <v>8.9999999999999998E-4</v>
      </c>
      <c r="O58" s="111">
        <v>1E-4</v>
      </c>
    </row>
    <row r="59" spans="2:15">
      <c r="B59" s="59" t="s">
        <v>404</v>
      </c>
      <c r="C59" s="87" t="s">
        <v>405</v>
      </c>
      <c r="D59" s="87" t="s">
        <v>359</v>
      </c>
      <c r="E59" s="87" t="s">
        <v>355</v>
      </c>
      <c r="F59" s="87"/>
      <c r="G59" s="87" t="s">
        <v>406</v>
      </c>
      <c r="H59" s="87" t="s">
        <v>164</v>
      </c>
      <c r="I59" s="89">
        <v>100</v>
      </c>
      <c r="J59" s="89">
        <v>4164</v>
      </c>
      <c r="K59" s="89">
        <v>0</v>
      </c>
      <c r="L59" s="89">
        <v>13.39</v>
      </c>
      <c r="M59" s="111">
        <v>0</v>
      </c>
      <c r="N59" s="111">
        <v>1.5E-3</v>
      </c>
      <c r="O59" s="111">
        <v>2.0000000000000001E-4</v>
      </c>
    </row>
    <row r="60" spans="2:15">
      <c r="B60" s="59" t="s">
        <v>407</v>
      </c>
      <c r="C60" s="87" t="s">
        <v>408</v>
      </c>
      <c r="D60" s="87" t="s">
        <v>359</v>
      </c>
      <c r="E60" s="87" t="s">
        <v>355</v>
      </c>
      <c r="F60" s="87"/>
      <c r="G60" s="87" t="s">
        <v>409</v>
      </c>
      <c r="H60" s="87" t="s">
        <v>164</v>
      </c>
      <c r="I60" s="89">
        <v>2751</v>
      </c>
      <c r="J60" s="89">
        <v>1577</v>
      </c>
      <c r="K60" s="89">
        <v>0</v>
      </c>
      <c r="L60" s="89">
        <v>139.47999999999999</v>
      </c>
      <c r="M60" s="111">
        <v>0</v>
      </c>
      <c r="N60" s="111">
        <v>1.52E-2</v>
      </c>
      <c r="O60" s="111">
        <v>1.7000000000000001E-3</v>
      </c>
    </row>
    <row r="61" spans="2:15">
      <c r="B61" s="59" t="s">
        <v>410</v>
      </c>
      <c r="C61" s="87" t="s">
        <v>411</v>
      </c>
      <c r="D61" s="87" t="s">
        <v>354</v>
      </c>
      <c r="E61" s="87" t="s">
        <v>355</v>
      </c>
      <c r="F61" s="87"/>
      <c r="G61" s="87" t="s">
        <v>409</v>
      </c>
      <c r="H61" s="87" t="s">
        <v>164</v>
      </c>
      <c r="I61" s="89">
        <v>202</v>
      </c>
      <c r="J61" s="89">
        <v>24486</v>
      </c>
      <c r="K61" s="89">
        <v>0</v>
      </c>
      <c r="L61" s="89">
        <v>159.02000000000001</v>
      </c>
      <c r="M61" s="111">
        <v>0</v>
      </c>
      <c r="N61" s="111">
        <v>1.7399999999999999E-2</v>
      </c>
      <c r="O61" s="111">
        <v>2E-3</v>
      </c>
    </row>
    <row r="62" spans="2:15">
      <c r="B62" s="59" t="s">
        <v>412</v>
      </c>
      <c r="C62" s="87" t="s">
        <v>413</v>
      </c>
      <c r="D62" s="87" t="s">
        <v>359</v>
      </c>
      <c r="E62" s="87" t="s">
        <v>355</v>
      </c>
      <c r="F62" s="87"/>
      <c r="G62" s="87" t="s">
        <v>409</v>
      </c>
      <c r="H62" s="87" t="s">
        <v>164</v>
      </c>
      <c r="I62" s="89">
        <v>947</v>
      </c>
      <c r="J62" s="89">
        <v>4021</v>
      </c>
      <c r="K62" s="89">
        <v>0</v>
      </c>
      <c r="L62" s="89">
        <v>122.42</v>
      </c>
      <c r="M62" s="111">
        <v>0</v>
      </c>
      <c r="N62" s="111">
        <v>1.34E-2</v>
      </c>
      <c r="O62" s="111">
        <v>1.5E-3</v>
      </c>
    </row>
    <row r="63" spans="2:15">
      <c r="B63" s="59" t="s">
        <v>414</v>
      </c>
      <c r="C63" s="87" t="s">
        <v>415</v>
      </c>
      <c r="D63" s="87" t="s">
        <v>359</v>
      </c>
      <c r="E63" s="87" t="s">
        <v>355</v>
      </c>
      <c r="F63" s="87"/>
      <c r="G63" s="87" t="s">
        <v>409</v>
      </c>
      <c r="H63" s="87" t="s">
        <v>164</v>
      </c>
      <c r="I63" s="89">
        <v>225</v>
      </c>
      <c r="J63" s="89">
        <v>21270</v>
      </c>
      <c r="K63" s="89">
        <v>0</v>
      </c>
      <c r="L63" s="89">
        <v>153.86000000000001</v>
      </c>
      <c r="M63" s="111">
        <v>0</v>
      </c>
      <c r="N63" s="111">
        <v>1.6799999999999999E-2</v>
      </c>
      <c r="O63" s="111">
        <v>1.9E-3</v>
      </c>
    </row>
    <row r="64" spans="2:15">
      <c r="B64" s="59" t="s">
        <v>416</v>
      </c>
      <c r="C64" s="87" t="s">
        <v>417</v>
      </c>
      <c r="D64" s="87" t="s">
        <v>359</v>
      </c>
      <c r="E64" s="87" t="s">
        <v>355</v>
      </c>
      <c r="F64" s="87"/>
      <c r="G64" s="87" t="s">
        <v>409</v>
      </c>
      <c r="H64" s="87" t="s">
        <v>164</v>
      </c>
      <c r="I64" s="89">
        <v>400</v>
      </c>
      <c r="J64" s="89">
        <v>7469</v>
      </c>
      <c r="K64" s="89">
        <v>0</v>
      </c>
      <c r="L64" s="89">
        <v>96.05</v>
      </c>
      <c r="M64" s="111">
        <v>0</v>
      </c>
      <c r="N64" s="111">
        <v>1.0500000000000001E-2</v>
      </c>
      <c r="O64" s="111">
        <v>1.1999999999999999E-3</v>
      </c>
    </row>
    <row r="65" spans="2:15">
      <c r="B65" s="59" t="s">
        <v>418</v>
      </c>
      <c r="C65" s="87" t="s">
        <v>419</v>
      </c>
      <c r="D65" s="87" t="s">
        <v>359</v>
      </c>
      <c r="E65" s="87" t="s">
        <v>355</v>
      </c>
      <c r="F65" s="87"/>
      <c r="G65" s="87" t="s">
        <v>409</v>
      </c>
      <c r="H65" s="87" t="s">
        <v>164</v>
      </c>
      <c r="I65" s="89">
        <v>154</v>
      </c>
      <c r="J65" s="89">
        <v>21764</v>
      </c>
      <c r="K65" s="89">
        <v>0</v>
      </c>
      <c r="L65" s="89">
        <v>107.76</v>
      </c>
      <c r="M65" s="111">
        <v>0</v>
      </c>
      <c r="N65" s="111">
        <v>1.18E-2</v>
      </c>
      <c r="O65" s="111">
        <v>1.2999999999999999E-3</v>
      </c>
    </row>
    <row r="66" spans="2:15">
      <c r="B66" s="59" t="s">
        <v>420</v>
      </c>
      <c r="C66" s="87" t="s">
        <v>421</v>
      </c>
      <c r="D66" s="87" t="s">
        <v>359</v>
      </c>
      <c r="E66" s="87" t="s">
        <v>355</v>
      </c>
      <c r="F66" s="87"/>
      <c r="G66" s="87" t="s">
        <v>409</v>
      </c>
      <c r="H66" s="87" t="s">
        <v>164</v>
      </c>
      <c r="I66" s="89">
        <v>1117</v>
      </c>
      <c r="J66" s="89">
        <v>4325</v>
      </c>
      <c r="K66" s="89">
        <v>0</v>
      </c>
      <c r="L66" s="89">
        <v>155.32</v>
      </c>
      <c r="M66" s="111">
        <v>0</v>
      </c>
      <c r="N66" s="111">
        <v>1.7000000000000001E-2</v>
      </c>
      <c r="O66" s="111">
        <v>1.9E-3</v>
      </c>
    </row>
    <row r="67" spans="2:15">
      <c r="B67" s="59" t="s">
        <v>422</v>
      </c>
      <c r="C67" s="87" t="s">
        <v>423</v>
      </c>
      <c r="D67" s="87" t="s">
        <v>354</v>
      </c>
      <c r="E67" s="87" t="s">
        <v>355</v>
      </c>
      <c r="F67" s="87"/>
      <c r="G67" s="87" t="s">
        <v>424</v>
      </c>
      <c r="H67" s="87" t="s">
        <v>164</v>
      </c>
      <c r="I67" s="89">
        <v>554</v>
      </c>
      <c r="J67" s="89">
        <v>5826</v>
      </c>
      <c r="K67" s="89">
        <v>0</v>
      </c>
      <c r="L67" s="89">
        <v>103.77</v>
      </c>
      <c r="M67" s="111">
        <v>0</v>
      </c>
      <c r="N67" s="111">
        <v>1.1299999999999999E-2</v>
      </c>
      <c r="O67" s="111">
        <v>1.2999999999999999E-3</v>
      </c>
    </row>
    <row r="68" spans="2:15">
      <c r="B68" s="59" t="s">
        <v>425</v>
      </c>
      <c r="C68" s="87" t="s">
        <v>426</v>
      </c>
      <c r="D68" s="87" t="s">
        <v>359</v>
      </c>
      <c r="E68" s="87" t="s">
        <v>355</v>
      </c>
      <c r="F68" s="87"/>
      <c r="G68" s="87" t="s">
        <v>424</v>
      </c>
      <c r="H68" s="87" t="s">
        <v>164</v>
      </c>
      <c r="I68" s="89">
        <v>175</v>
      </c>
      <c r="J68" s="89">
        <v>15738</v>
      </c>
      <c r="K68" s="89">
        <v>0</v>
      </c>
      <c r="L68" s="89">
        <v>88.55</v>
      </c>
      <c r="M68" s="111">
        <v>0</v>
      </c>
      <c r="N68" s="111">
        <v>9.7000000000000003E-3</v>
      </c>
      <c r="O68" s="111">
        <v>1.1000000000000001E-3</v>
      </c>
    </row>
    <row r="69" spans="2:15">
      <c r="B69" s="59" t="s">
        <v>427</v>
      </c>
      <c r="C69" s="87" t="s">
        <v>428</v>
      </c>
      <c r="D69" s="87" t="s">
        <v>359</v>
      </c>
      <c r="E69" s="87" t="s">
        <v>355</v>
      </c>
      <c r="F69" s="87"/>
      <c r="G69" s="87" t="s">
        <v>424</v>
      </c>
      <c r="H69" s="87" t="s">
        <v>164</v>
      </c>
      <c r="I69" s="89">
        <v>1280</v>
      </c>
      <c r="J69" s="89">
        <v>3681</v>
      </c>
      <c r="K69" s="89">
        <v>0</v>
      </c>
      <c r="L69" s="89">
        <v>151.47999999999999</v>
      </c>
      <c r="M69" s="111">
        <v>0</v>
      </c>
      <c r="N69" s="111">
        <v>1.6500000000000001E-2</v>
      </c>
      <c r="O69" s="111">
        <v>1.9E-3</v>
      </c>
    </row>
    <row r="70" spans="2:15">
      <c r="B70" s="59" t="s">
        <v>429</v>
      </c>
      <c r="C70" s="87" t="s">
        <v>430</v>
      </c>
      <c r="D70" s="87" t="s">
        <v>354</v>
      </c>
      <c r="E70" s="87" t="s">
        <v>355</v>
      </c>
      <c r="F70" s="87"/>
      <c r="G70" s="87" t="s">
        <v>424</v>
      </c>
      <c r="H70" s="87" t="s">
        <v>164</v>
      </c>
      <c r="I70" s="89">
        <v>250</v>
      </c>
      <c r="J70" s="89">
        <v>682.5</v>
      </c>
      <c r="K70" s="89">
        <v>0</v>
      </c>
      <c r="L70" s="89">
        <v>5.49</v>
      </c>
      <c r="M70" s="111">
        <v>0</v>
      </c>
      <c r="N70" s="111">
        <v>5.9999999999999995E-4</v>
      </c>
      <c r="O70" s="111">
        <v>1E-4</v>
      </c>
    </row>
    <row r="71" spans="2:15">
      <c r="B71" s="59" t="s">
        <v>431</v>
      </c>
      <c r="C71" s="87" t="s">
        <v>432</v>
      </c>
      <c r="D71" s="87" t="s">
        <v>354</v>
      </c>
      <c r="E71" s="87" t="s">
        <v>355</v>
      </c>
      <c r="F71" s="87"/>
      <c r="G71" s="87" t="s">
        <v>433</v>
      </c>
      <c r="H71" s="87" t="s">
        <v>164</v>
      </c>
      <c r="I71" s="89">
        <v>38</v>
      </c>
      <c r="J71" s="89">
        <v>325693</v>
      </c>
      <c r="K71" s="89">
        <v>0</v>
      </c>
      <c r="L71" s="89">
        <v>397.9</v>
      </c>
      <c r="M71" s="111">
        <v>0</v>
      </c>
      <c r="N71" s="111">
        <v>4.3400000000000001E-2</v>
      </c>
      <c r="O71" s="111">
        <v>4.8999999999999998E-3</v>
      </c>
    </row>
    <row r="72" spans="2:15">
      <c r="B72" s="59" t="s">
        <v>434</v>
      </c>
      <c r="C72" s="87" t="s">
        <v>435</v>
      </c>
      <c r="D72" s="87" t="s">
        <v>354</v>
      </c>
      <c r="E72" s="87" t="s">
        <v>355</v>
      </c>
      <c r="F72" s="87"/>
      <c r="G72" s="87" t="s">
        <v>433</v>
      </c>
      <c r="H72" s="87" t="s">
        <v>164</v>
      </c>
      <c r="I72" s="89">
        <v>30</v>
      </c>
      <c r="J72" s="89">
        <v>222727</v>
      </c>
      <c r="K72" s="89">
        <v>0</v>
      </c>
      <c r="L72" s="89">
        <v>214.82</v>
      </c>
      <c r="M72" s="111">
        <v>0</v>
      </c>
      <c r="N72" s="111">
        <v>2.3399999999999997E-2</v>
      </c>
      <c r="O72" s="111">
        <v>2.5999999999999999E-3</v>
      </c>
    </row>
    <row r="73" spans="2:15">
      <c r="B73" s="59" t="s">
        <v>436</v>
      </c>
      <c r="C73" s="87" t="s">
        <v>437</v>
      </c>
      <c r="D73" s="87" t="s">
        <v>354</v>
      </c>
      <c r="E73" s="87" t="s">
        <v>355</v>
      </c>
      <c r="F73" s="87"/>
      <c r="G73" s="87" t="s">
        <v>433</v>
      </c>
      <c r="H73" s="87" t="s">
        <v>164</v>
      </c>
      <c r="I73" s="89">
        <v>375</v>
      </c>
      <c r="J73" s="89">
        <f>1324000/100</f>
        <v>13240</v>
      </c>
      <c r="K73" s="89">
        <v>0</v>
      </c>
      <c r="L73" s="89">
        <v>159.63</v>
      </c>
      <c r="M73" s="111">
        <v>0</v>
      </c>
      <c r="N73" s="111">
        <v>1.7399999999999999E-2</v>
      </c>
      <c r="O73" s="111">
        <v>2E-3</v>
      </c>
    </row>
    <row r="74" spans="2:15">
      <c r="B74" s="59" t="s">
        <v>438</v>
      </c>
      <c r="C74" s="87" t="s">
        <v>439</v>
      </c>
      <c r="D74" s="87" t="s">
        <v>359</v>
      </c>
      <c r="E74" s="87" t="s">
        <v>355</v>
      </c>
      <c r="F74" s="87"/>
      <c r="G74" s="87" t="s">
        <v>433</v>
      </c>
      <c r="H74" s="87" t="s">
        <v>164</v>
      </c>
      <c r="I74" s="89">
        <v>27</v>
      </c>
      <c r="J74" s="89">
        <v>14415</v>
      </c>
      <c r="K74" s="89">
        <v>3.3000000000000002E-2</v>
      </c>
      <c r="L74" s="89">
        <v>12.55</v>
      </c>
      <c r="M74" s="111">
        <v>0</v>
      </c>
      <c r="N74" s="111">
        <v>1.4000000000000002E-3</v>
      </c>
      <c r="O74" s="111">
        <v>2.0000000000000001E-4</v>
      </c>
    </row>
    <row r="75" spans="2:15">
      <c r="B75" s="59" t="s">
        <v>440</v>
      </c>
      <c r="C75" s="87" t="s">
        <v>441</v>
      </c>
      <c r="D75" s="87" t="s">
        <v>359</v>
      </c>
      <c r="E75" s="87" t="s">
        <v>355</v>
      </c>
      <c r="F75" s="87"/>
      <c r="G75" s="87" t="s">
        <v>442</v>
      </c>
      <c r="H75" s="87" t="s">
        <v>164</v>
      </c>
      <c r="I75" s="89">
        <v>150</v>
      </c>
      <c r="J75" s="89">
        <v>15288</v>
      </c>
      <c r="K75" s="89">
        <v>0</v>
      </c>
      <c r="L75" s="89">
        <v>73.73</v>
      </c>
      <c r="M75" s="111">
        <v>0</v>
      </c>
      <c r="N75" s="111">
        <v>8.0000000000000002E-3</v>
      </c>
      <c r="O75" s="111">
        <v>8.9999999999999998E-4</v>
      </c>
    </row>
    <row r="76" spans="2:15">
      <c r="B76" s="59" t="s">
        <v>443</v>
      </c>
      <c r="C76" s="87" t="s">
        <v>444</v>
      </c>
      <c r="D76" s="87" t="s">
        <v>354</v>
      </c>
      <c r="E76" s="87" t="s">
        <v>355</v>
      </c>
      <c r="F76" s="87"/>
      <c r="G76" s="87" t="s">
        <v>356</v>
      </c>
      <c r="H76" s="87" t="s">
        <v>164</v>
      </c>
      <c r="I76" s="89">
        <v>2</v>
      </c>
      <c r="J76" s="89">
        <v>175264</v>
      </c>
      <c r="K76" s="89">
        <v>0</v>
      </c>
      <c r="L76" s="89">
        <v>11.27</v>
      </c>
      <c r="M76" s="111">
        <v>0</v>
      </c>
      <c r="N76" s="111">
        <v>1.1999999999999999E-3</v>
      </c>
      <c r="O76" s="111">
        <v>1E-4</v>
      </c>
    </row>
    <row r="77" spans="2:15">
      <c r="B77" s="59" t="s">
        <v>445</v>
      </c>
      <c r="C77" s="87" t="s">
        <v>446</v>
      </c>
      <c r="D77" s="87" t="s">
        <v>354</v>
      </c>
      <c r="E77" s="87" t="s">
        <v>355</v>
      </c>
      <c r="F77" s="87"/>
      <c r="G77" s="87" t="s">
        <v>356</v>
      </c>
      <c r="H77" s="87" t="s">
        <v>164</v>
      </c>
      <c r="I77" s="89">
        <v>26</v>
      </c>
      <c r="J77" s="89">
        <v>27316</v>
      </c>
      <c r="K77" s="89">
        <v>0</v>
      </c>
      <c r="L77" s="89">
        <v>22.83</v>
      </c>
      <c r="M77" s="111">
        <v>0</v>
      </c>
      <c r="N77" s="111">
        <v>2.5000000000000001E-3</v>
      </c>
      <c r="O77" s="111">
        <v>2.9999999999999997E-4</v>
      </c>
    </row>
    <row r="78" spans="2:15">
      <c r="B78" s="59" t="s">
        <v>447</v>
      </c>
      <c r="C78" s="87" t="s">
        <v>448</v>
      </c>
      <c r="D78" s="87" t="s">
        <v>354</v>
      </c>
      <c r="E78" s="87" t="s">
        <v>355</v>
      </c>
      <c r="F78" s="87"/>
      <c r="G78" s="87" t="s">
        <v>356</v>
      </c>
      <c r="H78" s="87" t="s">
        <v>164</v>
      </c>
      <c r="I78" s="89">
        <v>543</v>
      </c>
      <c r="J78" s="89">
        <v>22242</v>
      </c>
      <c r="K78" s="89">
        <v>0</v>
      </c>
      <c r="L78" s="89">
        <v>388.29</v>
      </c>
      <c r="M78" s="111">
        <v>0</v>
      </c>
      <c r="N78" s="111">
        <v>4.24E-2</v>
      </c>
      <c r="O78" s="111">
        <v>4.7999999999999996E-3</v>
      </c>
    </row>
    <row r="79" spans="2:15">
      <c r="B79" s="59" t="s">
        <v>449</v>
      </c>
      <c r="C79" s="87" t="s">
        <v>450</v>
      </c>
      <c r="D79" s="87" t="s">
        <v>354</v>
      </c>
      <c r="E79" s="87" t="s">
        <v>355</v>
      </c>
      <c r="F79" s="87"/>
      <c r="G79" s="87" t="s">
        <v>356</v>
      </c>
      <c r="H79" s="87" t="s">
        <v>164</v>
      </c>
      <c r="I79" s="89">
        <v>52</v>
      </c>
      <c r="J79" s="89">
        <v>54073</v>
      </c>
      <c r="K79" s="89">
        <v>0</v>
      </c>
      <c r="L79" s="89">
        <v>90.4</v>
      </c>
      <c r="M79" s="111">
        <v>0</v>
      </c>
      <c r="N79" s="111">
        <v>9.8999999999999991E-3</v>
      </c>
      <c r="O79" s="111">
        <v>1.1000000000000001E-3</v>
      </c>
    </row>
    <row r="80" spans="2:15">
      <c r="B80" s="59" t="s">
        <v>451</v>
      </c>
      <c r="C80" s="87" t="s">
        <v>452</v>
      </c>
      <c r="D80" s="87" t="s">
        <v>354</v>
      </c>
      <c r="E80" s="87" t="s">
        <v>355</v>
      </c>
      <c r="F80" s="87"/>
      <c r="G80" s="87" t="s">
        <v>356</v>
      </c>
      <c r="H80" s="87" t="s">
        <v>164</v>
      </c>
      <c r="I80" s="89">
        <v>215</v>
      </c>
      <c r="J80" s="89">
        <v>23420</v>
      </c>
      <c r="K80" s="89">
        <v>0</v>
      </c>
      <c r="L80" s="89">
        <v>161.88999999999999</v>
      </c>
      <c r="M80" s="111">
        <v>0</v>
      </c>
      <c r="N80" s="111">
        <v>1.77E-2</v>
      </c>
      <c r="O80" s="111">
        <v>2E-3</v>
      </c>
    </row>
    <row r="81" spans="2:15">
      <c r="B81" s="59" t="s">
        <v>453</v>
      </c>
      <c r="C81" s="87" t="s">
        <v>454</v>
      </c>
      <c r="D81" s="87" t="s">
        <v>354</v>
      </c>
      <c r="E81" s="87" t="s">
        <v>355</v>
      </c>
      <c r="F81" s="87"/>
      <c r="G81" s="87" t="s">
        <v>356</v>
      </c>
      <c r="H81" s="87" t="s">
        <v>164</v>
      </c>
      <c r="I81" s="89">
        <v>140</v>
      </c>
      <c r="J81" s="89">
        <v>22253</v>
      </c>
      <c r="K81" s="89">
        <v>0</v>
      </c>
      <c r="L81" s="89">
        <v>100.16</v>
      </c>
      <c r="M81" s="111">
        <v>0</v>
      </c>
      <c r="N81" s="111">
        <v>1.09E-2</v>
      </c>
      <c r="O81" s="111">
        <v>1.1999999999999999E-3</v>
      </c>
    </row>
    <row r="82" spans="2:15">
      <c r="B82" s="59" t="s">
        <v>455</v>
      </c>
      <c r="C82" s="87" t="s">
        <v>456</v>
      </c>
      <c r="D82" s="87" t="s">
        <v>354</v>
      </c>
      <c r="E82" s="87" t="s">
        <v>355</v>
      </c>
      <c r="F82" s="87"/>
      <c r="G82" s="87" t="s">
        <v>457</v>
      </c>
      <c r="H82" s="87" t="s">
        <v>164</v>
      </c>
      <c r="I82" s="89">
        <v>953</v>
      </c>
      <c r="J82" s="89">
        <v>13269</v>
      </c>
      <c r="K82" s="89">
        <v>0</v>
      </c>
      <c r="L82" s="89">
        <v>406.55</v>
      </c>
      <c r="M82" s="111">
        <v>0</v>
      </c>
      <c r="N82" s="111">
        <v>4.4400000000000002E-2</v>
      </c>
      <c r="O82" s="111">
        <v>5.0000000000000001E-3</v>
      </c>
    </row>
    <row r="83" spans="2:15">
      <c r="B83" s="59" t="s">
        <v>458</v>
      </c>
      <c r="C83" s="87" t="s">
        <v>459</v>
      </c>
      <c r="D83" s="87" t="s">
        <v>359</v>
      </c>
      <c r="E83" s="87" t="s">
        <v>355</v>
      </c>
      <c r="F83" s="87"/>
      <c r="G83" s="87" t="s">
        <v>457</v>
      </c>
      <c r="H83" s="87" t="s">
        <v>164</v>
      </c>
      <c r="I83" s="89">
        <v>1330</v>
      </c>
      <c r="J83" s="89">
        <v>7518</v>
      </c>
      <c r="K83" s="89">
        <v>0</v>
      </c>
      <c r="L83" s="89">
        <v>321.47000000000003</v>
      </c>
      <c r="M83" s="111">
        <v>0</v>
      </c>
      <c r="N83" s="111">
        <v>3.5099999999999999E-2</v>
      </c>
      <c r="O83" s="111">
        <v>4.0000000000000001E-3</v>
      </c>
    </row>
    <row r="84" spans="2:15">
      <c r="B84" s="59" t="s">
        <v>460</v>
      </c>
      <c r="C84" s="87" t="s">
        <v>461</v>
      </c>
      <c r="D84" s="87" t="s">
        <v>354</v>
      </c>
      <c r="E84" s="87" t="s">
        <v>355</v>
      </c>
      <c r="F84" s="87"/>
      <c r="G84" s="87" t="s">
        <v>457</v>
      </c>
      <c r="H84" s="87" t="s">
        <v>164</v>
      </c>
      <c r="I84" s="89">
        <v>190</v>
      </c>
      <c r="J84" s="89">
        <v>52220</v>
      </c>
      <c r="K84" s="89">
        <v>0</v>
      </c>
      <c r="L84" s="89">
        <v>318.99</v>
      </c>
      <c r="M84" s="111">
        <v>0</v>
      </c>
      <c r="N84" s="111">
        <v>3.4799999999999998E-2</v>
      </c>
      <c r="O84" s="111">
        <v>3.9000000000000003E-3</v>
      </c>
    </row>
    <row r="85" spans="2:15">
      <c r="B85" s="117" t="s">
        <v>462</v>
      </c>
      <c r="C85" s="87" t="s">
        <v>463</v>
      </c>
      <c r="D85" s="87" t="s">
        <v>354</v>
      </c>
      <c r="E85" s="87" t="s">
        <v>355</v>
      </c>
      <c r="F85" s="87"/>
      <c r="G85" s="87" t="s">
        <v>457</v>
      </c>
      <c r="H85" s="87" t="s">
        <v>164</v>
      </c>
      <c r="I85" s="89">
        <v>177</v>
      </c>
      <c r="J85" s="89">
        <v>15234</v>
      </c>
      <c r="K85" s="89">
        <v>0</v>
      </c>
      <c r="L85" s="89">
        <v>86.69</v>
      </c>
      <c r="M85" s="111">
        <v>0</v>
      </c>
      <c r="N85" s="111">
        <v>9.4999999999999998E-3</v>
      </c>
      <c r="O85" s="111">
        <v>1.1000000000000001E-3</v>
      </c>
    </row>
    <row r="86" spans="2:15">
      <c r="B86" s="114" t="s">
        <v>249</v>
      </c>
      <c r="E86" s="1"/>
      <c r="F86" s="1"/>
      <c r="G86" s="1"/>
    </row>
    <row r="87" spans="2:15">
      <c r="B87" s="114" t="s">
        <v>133</v>
      </c>
      <c r="E87" s="1"/>
      <c r="F87" s="1"/>
      <c r="G87" s="1"/>
    </row>
    <row r="88" spans="2:15">
      <c r="B88" s="114" t="s">
        <v>245</v>
      </c>
      <c r="E88" s="1"/>
      <c r="F88" s="1"/>
      <c r="G88" s="1"/>
    </row>
    <row r="89" spans="2:15">
      <c r="B89" s="114" t="s">
        <v>246</v>
      </c>
      <c r="E89" s="1"/>
      <c r="F89" s="1"/>
      <c r="G89" s="1"/>
    </row>
    <row r="90" spans="2:15">
      <c r="B90" s="134" t="s">
        <v>256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0:O90"/>
  </mergeCells>
  <phoneticPr fontId="4" type="noConversion"/>
  <dataValidations count="4">
    <dataValidation type="list" allowBlank="1" showInputMessage="1" showErrorMessage="1" sqref="E37:E89 E91:E357" xr:uid="{00000000-0002-0000-0500-000000000000}">
      <formula1>$BF$6:$BF$23</formula1>
    </dataValidation>
    <dataValidation type="list" allowBlank="1" showInputMessage="1" showErrorMessage="1" sqref="H37:H89 H91:H357" xr:uid="{00000000-0002-0000-0500-000001000000}">
      <formula1>$BJ$6:$BJ$19</formula1>
    </dataValidation>
    <dataValidation type="list" allowBlank="1" showInputMessage="1" showErrorMessage="1" sqref="G37:G89 G91:G363" xr:uid="{00000000-0002-0000-0500-000002000000}">
      <formula1>$BH$6:$BH$29</formula1>
    </dataValidation>
    <dataValidation allowBlank="1" showInputMessage="1" showErrorMessage="1" sqref="B88" xr:uid="{4F06BCC7-D17B-4C71-9F5F-26C34145E72A}"/>
  </dataValidations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72.7109375" style="2" customWidth="1"/>
    <col min="3" max="3" width="18.7109375" style="2" customWidth="1"/>
    <col min="4" max="4" width="10.5703125" style="2" bestFit="1" customWidth="1"/>
    <col min="5" max="5" width="9.28515625" style="2" customWidth="1"/>
    <col min="6" max="6" width="9.140625" style="2" bestFit="1" customWidth="1"/>
    <col min="7" max="7" width="15.85546875" style="2" customWidth="1"/>
    <col min="8" max="8" width="17.85546875" style="1" customWidth="1"/>
    <col min="9" max="9" width="13.140625" style="1" customWidth="1"/>
    <col min="10" max="10" width="10.85546875" style="1" customWidth="1"/>
    <col min="11" max="11" width="14.85546875" style="1" customWidth="1"/>
    <col min="12" max="13" width="11.140625" style="1" customWidth="1"/>
    <col min="14" max="14" width="13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4123289.02</v>
      </c>
      <c r="I11" s="82"/>
      <c r="J11" s="82">
        <v>2.6960000000000002</v>
      </c>
      <c r="K11" s="82">
        <v>21800.420000000002</v>
      </c>
      <c r="L11" s="109"/>
      <c r="M11" s="109"/>
      <c r="N11" s="109">
        <v>0.2681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4100294.02</v>
      </c>
      <c r="I12" s="88"/>
      <c r="J12" s="88"/>
      <c r="K12" s="88">
        <v>17655.580000000002</v>
      </c>
      <c r="L12" s="110"/>
      <c r="M12" s="110"/>
      <c r="N12" s="110">
        <v>0.21710000000000002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50423</v>
      </c>
      <c r="I13" s="88"/>
      <c r="J13" s="88"/>
      <c r="K13" s="88">
        <v>824.3</v>
      </c>
      <c r="L13" s="110"/>
      <c r="M13" s="110"/>
      <c r="N13" s="110">
        <v>1.01E-2</v>
      </c>
    </row>
    <row r="14" spans="2:63" customFormat="1" ht="15.75">
      <c r="B14" s="59" t="s">
        <v>464</v>
      </c>
      <c r="C14" s="87">
        <v>1148642</v>
      </c>
      <c r="D14" s="87" t="s">
        <v>142</v>
      </c>
      <c r="E14" s="87">
        <v>1750</v>
      </c>
      <c r="F14" s="87" t="s">
        <v>465</v>
      </c>
      <c r="G14" s="87" t="s">
        <v>165</v>
      </c>
      <c r="H14" s="89">
        <v>3928</v>
      </c>
      <c r="I14" s="89">
        <v>1609</v>
      </c>
      <c r="J14" s="89">
        <v>0</v>
      </c>
      <c r="K14" s="89">
        <v>63.2</v>
      </c>
      <c r="L14" s="111">
        <v>0</v>
      </c>
      <c r="M14" s="111">
        <v>2.8999999999999998E-3</v>
      </c>
      <c r="N14" s="111">
        <v>8.0000000000000004E-4</v>
      </c>
    </row>
    <row r="15" spans="2:63" customFormat="1" ht="15.75">
      <c r="B15" s="59" t="s">
        <v>466</v>
      </c>
      <c r="C15" s="87">
        <v>1148832</v>
      </c>
      <c r="D15" s="87" t="s">
        <v>142</v>
      </c>
      <c r="E15" s="87">
        <v>1750</v>
      </c>
      <c r="F15" s="87" t="s">
        <v>465</v>
      </c>
      <c r="G15" s="87" t="s">
        <v>165</v>
      </c>
      <c r="H15" s="89">
        <v>6881</v>
      </c>
      <c r="I15" s="89">
        <v>497.7</v>
      </c>
      <c r="J15" s="89">
        <v>0</v>
      </c>
      <c r="K15" s="89">
        <v>34.25</v>
      </c>
      <c r="L15" s="111">
        <v>0</v>
      </c>
      <c r="M15" s="111">
        <v>1.6000000000000001E-3</v>
      </c>
      <c r="N15" s="111">
        <v>4.0000000000000002E-4</v>
      </c>
    </row>
    <row r="16" spans="2:63" customFormat="1" ht="15.75">
      <c r="B16" s="59" t="s">
        <v>467</v>
      </c>
      <c r="C16" s="87">
        <v>1148808</v>
      </c>
      <c r="D16" s="87" t="s">
        <v>142</v>
      </c>
      <c r="E16" s="87">
        <v>1750</v>
      </c>
      <c r="F16" s="87" t="s">
        <v>465</v>
      </c>
      <c r="G16" s="87" t="s">
        <v>165</v>
      </c>
      <c r="H16" s="89">
        <v>21065</v>
      </c>
      <c r="I16" s="89">
        <v>1547</v>
      </c>
      <c r="J16" s="89">
        <v>0</v>
      </c>
      <c r="K16" s="89">
        <v>325.88</v>
      </c>
      <c r="L16" s="111">
        <v>0</v>
      </c>
      <c r="M16" s="111">
        <v>1.49E-2</v>
      </c>
      <c r="N16" s="111">
        <v>4.0000000000000001E-3</v>
      </c>
    </row>
    <row r="17" spans="2:14" customFormat="1" ht="15.75">
      <c r="B17" s="59" t="s">
        <v>468</v>
      </c>
      <c r="C17" s="87">
        <v>1150184</v>
      </c>
      <c r="D17" s="87" t="s">
        <v>142</v>
      </c>
      <c r="E17" s="87">
        <v>1735</v>
      </c>
      <c r="F17" s="87" t="s">
        <v>465</v>
      </c>
      <c r="G17" s="87" t="s">
        <v>165</v>
      </c>
      <c r="H17" s="89">
        <v>13023</v>
      </c>
      <c r="I17" s="89">
        <v>2030</v>
      </c>
      <c r="J17" s="89">
        <v>0</v>
      </c>
      <c r="K17" s="89">
        <v>264.37</v>
      </c>
      <c r="L17" s="111">
        <v>0</v>
      </c>
      <c r="M17" s="111">
        <v>1.21E-2</v>
      </c>
      <c r="N17" s="111">
        <v>3.3E-3</v>
      </c>
    </row>
    <row r="18" spans="2:14" customFormat="1" ht="15.75">
      <c r="B18" s="59" t="s">
        <v>469</v>
      </c>
      <c r="C18" s="87">
        <v>1150259</v>
      </c>
      <c r="D18" s="87" t="s">
        <v>142</v>
      </c>
      <c r="E18" s="87">
        <v>1735</v>
      </c>
      <c r="F18" s="87" t="s">
        <v>465</v>
      </c>
      <c r="G18" s="87" t="s">
        <v>165</v>
      </c>
      <c r="H18" s="89">
        <v>5526</v>
      </c>
      <c r="I18" s="89">
        <v>2472</v>
      </c>
      <c r="J18" s="89">
        <v>0</v>
      </c>
      <c r="K18" s="89">
        <v>136.6</v>
      </c>
      <c r="L18" s="111">
        <v>0</v>
      </c>
      <c r="M18" s="111">
        <v>6.3E-3</v>
      </c>
      <c r="N18" s="111">
        <v>1.7000000000000001E-3</v>
      </c>
    </row>
    <row r="19" spans="2:14" customFormat="1" ht="15.75">
      <c r="B19" s="56" t="s">
        <v>260</v>
      </c>
      <c r="C19" s="86"/>
      <c r="D19" s="86"/>
      <c r="E19" s="86"/>
      <c r="F19" s="86"/>
      <c r="G19" s="86"/>
      <c r="H19" s="88"/>
      <c r="I19" s="88"/>
      <c r="J19" s="88"/>
      <c r="K19" s="88"/>
      <c r="L19" s="110"/>
      <c r="M19" s="110"/>
      <c r="N19" s="110"/>
    </row>
    <row r="20" spans="2:14" customFormat="1" ht="15.75">
      <c r="B20" s="59" t="s">
        <v>268</v>
      </c>
      <c r="C20" s="87"/>
      <c r="D20" s="87"/>
      <c r="E20" s="87"/>
      <c r="F20" s="87"/>
      <c r="G20" s="87"/>
      <c r="H20" s="89"/>
      <c r="I20" s="89"/>
      <c r="J20" s="89"/>
      <c r="K20" s="89"/>
      <c r="L20" s="111"/>
      <c r="M20" s="111">
        <v>0</v>
      </c>
      <c r="N20" s="111"/>
    </row>
    <row r="21" spans="2:14" customFormat="1" ht="15.75">
      <c r="B21" s="56" t="s">
        <v>261</v>
      </c>
      <c r="C21" s="86"/>
      <c r="D21" s="86"/>
      <c r="E21" s="86"/>
      <c r="F21" s="86"/>
      <c r="G21" s="86"/>
      <c r="H21" s="88">
        <v>4049871.02</v>
      </c>
      <c r="I21" s="88"/>
      <c r="J21" s="88"/>
      <c r="K21" s="88">
        <v>16831.29</v>
      </c>
      <c r="L21" s="110"/>
      <c r="M21" s="110"/>
      <c r="N21" s="110">
        <v>0.20699999999999999</v>
      </c>
    </row>
    <row r="22" spans="2:14" customFormat="1" ht="15.75">
      <c r="B22" s="59" t="s">
        <v>470</v>
      </c>
      <c r="C22" s="87">
        <v>1145093</v>
      </c>
      <c r="D22" s="87" t="s">
        <v>142</v>
      </c>
      <c r="E22" s="87">
        <v>1734</v>
      </c>
      <c r="F22" s="87" t="s">
        <v>471</v>
      </c>
      <c r="G22" s="87" t="s">
        <v>165</v>
      </c>
      <c r="H22" s="89">
        <v>626500</v>
      </c>
      <c r="I22" s="89">
        <v>330.12</v>
      </c>
      <c r="J22" s="89">
        <v>0</v>
      </c>
      <c r="K22" s="89">
        <v>2068.1999999999998</v>
      </c>
      <c r="L22" s="111">
        <v>0</v>
      </c>
      <c r="M22" s="111">
        <v>9.4899999999999998E-2</v>
      </c>
      <c r="N22" s="111">
        <v>2.5399999999999999E-2</v>
      </c>
    </row>
    <row r="23" spans="2:14" customFormat="1" ht="15.75">
      <c r="B23" s="59" t="s">
        <v>472</v>
      </c>
      <c r="C23" s="87">
        <v>1150606</v>
      </c>
      <c r="D23" s="87" t="s">
        <v>142</v>
      </c>
      <c r="E23" s="87">
        <v>1747</v>
      </c>
      <c r="F23" s="87" t="s">
        <v>471</v>
      </c>
      <c r="G23" s="87" t="s">
        <v>165</v>
      </c>
      <c r="H23" s="89">
        <v>732230</v>
      </c>
      <c r="I23" s="89">
        <v>351.04</v>
      </c>
      <c r="J23" s="89">
        <v>0</v>
      </c>
      <c r="K23" s="89">
        <v>2570.42</v>
      </c>
      <c r="L23" s="111">
        <v>0</v>
      </c>
      <c r="M23" s="111">
        <v>0.11789999999999999</v>
      </c>
      <c r="N23" s="111">
        <v>3.1600000000000003E-2</v>
      </c>
    </row>
    <row r="24" spans="2:14" customFormat="1" ht="15.75">
      <c r="B24" s="59" t="s">
        <v>473</v>
      </c>
      <c r="C24" s="87">
        <v>1150499</v>
      </c>
      <c r="D24" s="87" t="s">
        <v>142</v>
      </c>
      <c r="E24" s="87">
        <v>1747</v>
      </c>
      <c r="F24" s="87" t="s">
        <v>471</v>
      </c>
      <c r="G24" s="87" t="s">
        <v>165</v>
      </c>
      <c r="H24" s="89">
        <v>700136</v>
      </c>
      <c r="I24" s="89">
        <v>330.07</v>
      </c>
      <c r="J24" s="89">
        <v>0</v>
      </c>
      <c r="K24" s="89">
        <v>2310.94</v>
      </c>
      <c r="L24" s="111">
        <v>0</v>
      </c>
      <c r="M24" s="111">
        <v>0.106</v>
      </c>
      <c r="N24" s="111">
        <v>2.8399999999999998E-2</v>
      </c>
    </row>
    <row r="25" spans="2:14" customFormat="1" ht="15.75">
      <c r="B25" s="59" t="s">
        <v>474</v>
      </c>
      <c r="C25" s="87">
        <v>1147958</v>
      </c>
      <c r="D25" s="87" t="s">
        <v>142</v>
      </c>
      <c r="E25" s="87">
        <v>1750</v>
      </c>
      <c r="F25" s="87" t="s">
        <v>471</v>
      </c>
      <c r="G25" s="87" t="s">
        <v>165</v>
      </c>
      <c r="H25" s="89">
        <v>1072695.02</v>
      </c>
      <c r="I25" s="89">
        <v>353.83</v>
      </c>
      <c r="J25" s="89">
        <v>0</v>
      </c>
      <c r="K25" s="89">
        <v>3795.52</v>
      </c>
      <c r="L25" s="111">
        <v>0</v>
      </c>
      <c r="M25" s="111">
        <v>0.1741</v>
      </c>
      <c r="N25" s="111">
        <v>4.6699999999999998E-2</v>
      </c>
    </row>
    <row r="26" spans="2:14" customFormat="1" ht="15.75">
      <c r="B26" s="59" t="s">
        <v>475</v>
      </c>
      <c r="C26" s="87">
        <v>1145960</v>
      </c>
      <c r="D26" s="87" t="s">
        <v>142</v>
      </c>
      <c r="E26" s="87">
        <v>1733</v>
      </c>
      <c r="F26" s="87" t="s">
        <v>471</v>
      </c>
      <c r="G26" s="87" t="s">
        <v>165</v>
      </c>
      <c r="H26" s="89">
        <v>88590</v>
      </c>
      <c r="I26" s="89">
        <v>3545.21</v>
      </c>
      <c r="J26" s="89">
        <v>0</v>
      </c>
      <c r="K26" s="89">
        <v>3140.7</v>
      </c>
      <c r="L26" s="111">
        <v>0</v>
      </c>
      <c r="M26" s="111">
        <v>0.14410000000000001</v>
      </c>
      <c r="N26" s="111">
        <v>3.8599999999999995E-2</v>
      </c>
    </row>
    <row r="27" spans="2:14" customFormat="1" ht="15.75">
      <c r="B27" s="59" t="s">
        <v>476</v>
      </c>
      <c r="C27" s="87">
        <v>1143791</v>
      </c>
      <c r="D27" s="87" t="s">
        <v>142</v>
      </c>
      <c r="E27" s="87">
        <v>1734</v>
      </c>
      <c r="F27" s="87" t="s">
        <v>471</v>
      </c>
      <c r="G27" s="87" t="s">
        <v>165</v>
      </c>
      <c r="H27" s="89">
        <v>829720</v>
      </c>
      <c r="I27" s="89">
        <v>355</v>
      </c>
      <c r="J27" s="89">
        <v>0</v>
      </c>
      <c r="K27" s="89">
        <v>2945.51</v>
      </c>
      <c r="L27" s="111">
        <v>0</v>
      </c>
      <c r="M27" s="111">
        <v>0.1351</v>
      </c>
      <c r="N27" s="111">
        <v>3.6200000000000003E-2</v>
      </c>
    </row>
    <row r="28" spans="2:14" customFormat="1" ht="15.75">
      <c r="B28" s="56" t="s">
        <v>262</v>
      </c>
      <c r="C28" s="86"/>
      <c r="D28" s="86"/>
      <c r="E28" s="86"/>
      <c r="F28" s="86"/>
      <c r="G28" s="86"/>
      <c r="H28" s="88"/>
      <c r="I28" s="88"/>
      <c r="J28" s="88"/>
      <c r="K28" s="88"/>
      <c r="L28" s="110"/>
      <c r="M28" s="110"/>
      <c r="N28" s="110"/>
    </row>
    <row r="29" spans="2:14" customFormat="1" ht="15.75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>
        <v>0</v>
      </c>
      <c r="N29" s="111"/>
    </row>
    <row r="30" spans="2:14" customFormat="1" ht="15.75">
      <c r="B30" s="56" t="s">
        <v>72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75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>
        <v>0</v>
      </c>
      <c r="N31" s="111"/>
    </row>
    <row r="32" spans="2:14" customFormat="1" ht="15.75">
      <c r="B32" s="56" t="s">
        <v>82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2:14" customFormat="1" ht="15.75">
      <c r="B33" s="59" t="s">
        <v>268</v>
      </c>
      <c r="C33" s="87"/>
      <c r="D33" s="87"/>
      <c r="E33" s="87"/>
      <c r="F33" s="87"/>
      <c r="G33" s="87"/>
      <c r="H33" s="89"/>
      <c r="I33" s="89"/>
      <c r="J33" s="89"/>
      <c r="K33" s="89"/>
      <c r="L33" s="111"/>
      <c r="M33" s="111">
        <v>0</v>
      </c>
      <c r="N33" s="111"/>
    </row>
    <row r="34" spans="2:14" customFormat="1" ht="15.75">
      <c r="B34" s="56" t="s">
        <v>231</v>
      </c>
      <c r="C34" s="86"/>
      <c r="D34" s="86"/>
      <c r="E34" s="86"/>
      <c r="F34" s="86"/>
      <c r="G34" s="86"/>
      <c r="H34" s="88">
        <v>22995</v>
      </c>
      <c r="I34" s="88"/>
      <c r="J34" s="88">
        <v>2.6960000000000002</v>
      </c>
      <c r="K34" s="88">
        <v>4144.84</v>
      </c>
      <c r="L34" s="110"/>
      <c r="M34" s="110"/>
      <c r="N34" s="110">
        <v>5.0999999999999997E-2</v>
      </c>
    </row>
    <row r="35" spans="2:14" customFormat="1" ht="15.75">
      <c r="B35" s="56" t="s">
        <v>263</v>
      </c>
      <c r="C35" s="86"/>
      <c r="D35" s="86"/>
      <c r="E35" s="86"/>
      <c r="F35" s="86"/>
      <c r="G35" s="86"/>
      <c r="H35" s="88">
        <v>22995</v>
      </c>
      <c r="I35" s="88"/>
      <c r="J35" s="88">
        <v>2.6960000000000002</v>
      </c>
      <c r="K35" s="88">
        <v>4144.84</v>
      </c>
      <c r="L35" s="110"/>
      <c r="M35" s="110"/>
      <c r="N35" s="110">
        <v>5.0999999999999997E-2</v>
      </c>
    </row>
    <row r="36" spans="2:14" customFormat="1" ht="15.75">
      <c r="B36" s="59" t="s">
        <v>477</v>
      </c>
      <c r="C36" s="87" t="s">
        <v>478</v>
      </c>
      <c r="D36" s="87" t="s">
        <v>359</v>
      </c>
      <c r="E36" s="87"/>
      <c r="F36" s="87" t="s">
        <v>465</v>
      </c>
      <c r="G36" s="87" t="s">
        <v>164</v>
      </c>
      <c r="H36" s="89">
        <v>172</v>
      </c>
      <c r="I36" s="89">
        <v>6748</v>
      </c>
      <c r="J36" s="89">
        <v>0</v>
      </c>
      <c r="K36" s="89">
        <v>37.32</v>
      </c>
      <c r="L36" s="111">
        <v>0</v>
      </c>
      <c r="M36" s="111">
        <v>1.7000000000000001E-3</v>
      </c>
      <c r="N36" s="111">
        <v>5.0000000000000001E-4</v>
      </c>
    </row>
    <row r="37" spans="2:14" customFormat="1" ht="15.75">
      <c r="B37" s="59" t="s">
        <v>479</v>
      </c>
      <c r="C37" s="87" t="s">
        <v>480</v>
      </c>
      <c r="D37" s="87" t="s">
        <v>354</v>
      </c>
      <c r="E37" s="87"/>
      <c r="F37" s="87" t="s">
        <v>465</v>
      </c>
      <c r="G37" s="87" t="s">
        <v>164</v>
      </c>
      <c r="H37" s="89">
        <v>250</v>
      </c>
      <c r="I37" s="89">
        <v>8961</v>
      </c>
      <c r="J37" s="89">
        <v>0</v>
      </c>
      <c r="K37" s="89">
        <v>72.02</v>
      </c>
      <c r="L37" s="111">
        <v>0</v>
      </c>
      <c r="M37" s="111">
        <v>3.3E-3</v>
      </c>
      <c r="N37" s="111">
        <v>8.9999999999999998E-4</v>
      </c>
    </row>
    <row r="38" spans="2:14" customFormat="1" ht="15.75">
      <c r="B38" s="59" t="s">
        <v>481</v>
      </c>
      <c r="C38" s="87" t="s">
        <v>482</v>
      </c>
      <c r="D38" s="87" t="s">
        <v>359</v>
      </c>
      <c r="E38" s="87"/>
      <c r="F38" s="87" t="s">
        <v>465</v>
      </c>
      <c r="G38" s="87" t="s">
        <v>164</v>
      </c>
      <c r="H38" s="89">
        <v>300</v>
      </c>
      <c r="I38" s="89">
        <v>16078</v>
      </c>
      <c r="J38" s="89">
        <v>0</v>
      </c>
      <c r="K38" s="89">
        <v>155.07</v>
      </c>
      <c r="L38" s="111">
        <v>0</v>
      </c>
      <c r="M38" s="111">
        <v>7.0999999999999995E-3</v>
      </c>
      <c r="N38" s="111">
        <v>1.9E-3</v>
      </c>
    </row>
    <row r="39" spans="2:14" customFormat="1" ht="15.75">
      <c r="B39" s="59" t="s">
        <v>483</v>
      </c>
      <c r="C39" s="87" t="s">
        <v>484</v>
      </c>
      <c r="D39" s="87" t="s">
        <v>359</v>
      </c>
      <c r="E39" s="87"/>
      <c r="F39" s="87" t="s">
        <v>465</v>
      </c>
      <c r="G39" s="87" t="s">
        <v>164</v>
      </c>
      <c r="H39" s="89">
        <v>172</v>
      </c>
      <c r="I39" s="89">
        <v>6745</v>
      </c>
      <c r="J39" s="89">
        <v>0</v>
      </c>
      <c r="K39" s="89">
        <v>37.299999999999997</v>
      </c>
      <c r="L39" s="111">
        <v>0</v>
      </c>
      <c r="M39" s="111">
        <v>1.7000000000000001E-3</v>
      </c>
      <c r="N39" s="111">
        <v>5.0000000000000001E-4</v>
      </c>
    </row>
    <row r="40" spans="2:14" customFormat="1" ht="15.75">
      <c r="B40" s="59" t="s">
        <v>485</v>
      </c>
      <c r="C40" s="87" t="s">
        <v>486</v>
      </c>
      <c r="D40" s="87" t="s">
        <v>354</v>
      </c>
      <c r="E40" s="87"/>
      <c r="F40" s="87" t="s">
        <v>465</v>
      </c>
      <c r="G40" s="87" t="s">
        <v>164</v>
      </c>
      <c r="H40" s="89">
        <v>500</v>
      </c>
      <c r="I40" s="89">
        <v>1928</v>
      </c>
      <c r="J40" s="89">
        <v>0</v>
      </c>
      <c r="K40" s="89">
        <v>30.99</v>
      </c>
      <c r="L40" s="111">
        <v>0</v>
      </c>
      <c r="M40" s="111">
        <v>1.4000000000000002E-3</v>
      </c>
      <c r="N40" s="111">
        <v>4.0000000000000002E-4</v>
      </c>
    </row>
    <row r="41" spans="2:14" customFormat="1" ht="15.75">
      <c r="B41" s="59" t="s">
        <v>487</v>
      </c>
      <c r="C41" s="87" t="s">
        <v>488</v>
      </c>
      <c r="D41" s="87" t="s">
        <v>359</v>
      </c>
      <c r="E41" s="87"/>
      <c r="F41" s="87" t="s">
        <v>465</v>
      </c>
      <c r="G41" s="87" t="s">
        <v>164</v>
      </c>
      <c r="H41" s="89">
        <v>2350</v>
      </c>
      <c r="I41" s="89">
        <v>2948</v>
      </c>
      <c r="J41" s="89">
        <v>0</v>
      </c>
      <c r="K41" s="89">
        <v>222.73</v>
      </c>
      <c r="L41" s="111">
        <v>0</v>
      </c>
      <c r="M41" s="111">
        <v>1.0200000000000001E-2</v>
      </c>
      <c r="N41" s="111">
        <v>2.7000000000000001E-3</v>
      </c>
    </row>
    <row r="42" spans="2:14" customFormat="1" ht="15.75">
      <c r="B42" s="59" t="s">
        <v>489</v>
      </c>
      <c r="C42" s="87" t="s">
        <v>490</v>
      </c>
      <c r="D42" s="87" t="s">
        <v>359</v>
      </c>
      <c r="E42" s="87"/>
      <c r="F42" s="87" t="s">
        <v>465</v>
      </c>
      <c r="G42" s="87" t="s">
        <v>164</v>
      </c>
      <c r="H42" s="89">
        <v>257</v>
      </c>
      <c r="I42" s="89">
        <v>11344</v>
      </c>
      <c r="J42" s="89">
        <v>0</v>
      </c>
      <c r="K42" s="89">
        <v>93.73</v>
      </c>
      <c r="L42" s="111">
        <v>0</v>
      </c>
      <c r="M42" s="111">
        <v>4.3E-3</v>
      </c>
      <c r="N42" s="111">
        <v>1.1999999999999999E-3</v>
      </c>
    </row>
    <row r="43" spans="2:14" customFormat="1" ht="15.75">
      <c r="B43" s="59" t="s">
        <v>491</v>
      </c>
      <c r="C43" s="87" t="s">
        <v>492</v>
      </c>
      <c r="D43" s="87" t="s">
        <v>359</v>
      </c>
      <c r="E43" s="87"/>
      <c r="F43" s="87" t="s">
        <v>465</v>
      </c>
      <c r="G43" s="87" t="s">
        <v>164</v>
      </c>
      <c r="H43" s="89">
        <v>1130</v>
      </c>
      <c r="I43" s="89">
        <v>3177</v>
      </c>
      <c r="J43" s="89">
        <v>0</v>
      </c>
      <c r="K43" s="89">
        <v>115.42</v>
      </c>
      <c r="L43" s="111">
        <v>0</v>
      </c>
      <c r="M43" s="111">
        <v>5.3E-3</v>
      </c>
      <c r="N43" s="111">
        <v>1.4000000000000002E-3</v>
      </c>
    </row>
    <row r="44" spans="2:14" customFormat="1" ht="15.75">
      <c r="B44" s="59" t="s">
        <v>493</v>
      </c>
      <c r="C44" s="87" t="s">
        <v>494</v>
      </c>
      <c r="D44" s="87" t="s">
        <v>359</v>
      </c>
      <c r="E44" s="87"/>
      <c r="F44" s="87" t="s">
        <v>465</v>
      </c>
      <c r="G44" s="87" t="s">
        <v>164</v>
      </c>
      <c r="H44" s="89">
        <v>350</v>
      </c>
      <c r="I44" s="89">
        <v>7679</v>
      </c>
      <c r="J44" s="89">
        <v>0</v>
      </c>
      <c r="K44" s="89">
        <v>86.41</v>
      </c>
      <c r="L44" s="111">
        <v>0</v>
      </c>
      <c r="M44" s="111">
        <v>4.0000000000000001E-3</v>
      </c>
      <c r="N44" s="111">
        <v>1.1000000000000001E-3</v>
      </c>
    </row>
    <row r="45" spans="2:14" customFormat="1" ht="15.75">
      <c r="B45" s="59" t="s">
        <v>495</v>
      </c>
      <c r="C45" s="87" t="s">
        <v>496</v>
      </c>
      <c r="D45" s="87" t="s">
        <v>354</v>
      </c>
      <c r="E45" s="87"/>
      <c r="F45" s="87" t="s">
        <v>465</v>
      </c>
      <c r="G45" s="87" t="s">
        <v>164</v>
      </c>
      <c r="H45" s="89">
        <v>250</v>
      </c>
      <c r="I45" s="89">
        <v>8097</v>
      </c>
      <c r="J45" s="89">
        <v>0</v>
      </c>
      <c r="K45" s="89">
        <v>65.08</v>
      </c>
      <c r="L45" s="111">
        <v>0</v>
      </c>
      <c r="M45" s="111">
        <v>3.0000000000000001E-3</v>
      </c>
      <c r="N45" s="111">
        <v>8.0000000000000004E-4</v>
      </c>
    </row>
    <row r="46" spans="2:14" customFormat="1" ht="15.75">
      <c r="B46" s="59" t="s">
        <v>497</v>
      </c>
      <c r="C46" s="87" t="s">
        <v>498</v>
      </c>
      <c r="D46" s="87" t="s">
        <v>354</v>
      </c>
      <c r="E46" s="87"/>
      <c r="F46" s="87" t="s">
        <v>465</v>
      </c>
      <c r="G46" s="87" t="s">
        <v>164</v>
      </c>
      <c r="H46" s="89">
        <v>202</v>
      </c>
      <c r="I46" s="89">
        <v>16989</v>
      </c>
      <c r="J46" s="89">
        <v>0</v>
      </c>
      <c r="K46" s="89">
        <v>110.33</v>
      </c>
      <c r="L46" s="111">
        <v>0</v>
      </c>
      <c r="M46" s="111">
        <v>5.1000000000000004E-3</v>
      </c>
      <c r="N46" s="111">
        <v>1.4000000000000002E-3</v>
      </c>
    </row>
    <row r="47" spans="2:14" customFormat="1" ht="15.75">
      <c r="B47" s="59" t="s">
        <v>499</v>
      </c>
      <c r="C47" s="87" t="s">
        <v>500</v>
      </c>
      <c r="D47" s="87" t="s">
        <v>354</v>
      </c>
      <c r="E47" s="87"/>
      <c r="F47" s="87" t="s">
        <v>465</v>
      </c>
      <c r="G47" s="87" t="s">
        <v>164</v>
      </c>
      <c r="H47" s="89">
        <v>639</v>
      </c>
      <c r="I47" s="89">
        <v>31374</v>
      </c>
      <c r="J47" s="89">
        <v>0</v>
      </c>
      <c r="K47" s="89">
        <v>644.54</v>
      </c>
      <c r="L47" s="111">
        <v>0</v>
      </c>
      <c r="M47" s="111">
        <v>2.9600000000000001E-2</v>
      </c>
      <c r="N47" s="111">
        <v>7.9000000000000008E-3</v>
      </c>
    </row>
    <row r="48" spans="2:14" customFormat="1" ht="15.75">
      <c r="B48" s="59" t="s">
        <v>501</v>
      </c>
      <c r="C48" s="87" t="s">
        <v>502</v>
      </c>
      <c r="D48" s="87" t="s">
        <v>359</v>
      </c>
      <c r="E48" s="87"/>
      <c r="F48" s="87" t="s">
        <v>465</v>
      </c>
      <c r="G48" s="87" t="s">
        <v>164</v>
      </c>
      <c r="H48" s="89">
        <v>100</v>
      </c>
      <c r="I48" s="89">
        <v>30579</v>
      </c>
      <c r="J48" s="89">
        <v>0.13200000000000001</v>
      </c>
      <c r="K48" s="89">
        <v>98.44</v>
      </c>
      <c r="L48" s="111">
        <v>0</v>
      </c>
      <c r="M48" s="111">
        <v>4.5000000000000005E-3</v>
      </c>
      <c r="N48" s="111">
        <v>1.1999999999999999E-3</v>
      </c>
    </row>
    <row r="49" spans="2:14" customFormat="1" ht="15.75">
      <c r="B49" s="59" t="s">
        <v>503</v>
      </c>
      <c r="C49" s="87" t="s">
        <v>504</v>
      </c>
      <c r="D49" s="87" t="s">
        <v>359</v>
      </c>
      <c r="E49" s="87"/>
      <c r="F49" s="87" t="s">
        <v>465</v>
      </c>
      <c r="G49" s="87" t="s">
        <v>164</v>
      </c>
      <c r="H49" s="89">
        <v>789</v>
      </c>
      <c r="I49" s="89">
        <v>37388</v>
      </c>
      <c r="J49" s="89">
        <v>2.5640000000000001</v>
      </c>
      <c r="K49" s="89">
        <v>950.96</v>
      </c>
      <c r="L49" s="111">
        <v>0</v>
      </c>
      <c r="M49" s="111">
        <v>4.36E-2</v>
      </c>
      <c r="N49" s="111">
        <v>1.1699999999999999E-2</v>
      </c>
    </row>
    <row r="50" spans="2:14">
      <c r="B50" s="59" t="s">
        <v>505</v>
      </c>
      <c r="C50" s="87" t="s">
        <v>506</v>
      </c>
      <c r="D50" s="87" t="s">
        <v>359</v>
      </c>
      <c r="E50" s="87"/>
      <c r="F50" s="87" t="s">
        <v>465</v>
      </c>
      <c r="G50" s="87" t="s">
        <v>164</v>
      </c>
      <c r="H50" s="89">
        <v>201</v>
      </c>
      <c r="I50" s="89">
        <v>5195</v>
      </c>
      <c r="J50" s="89">
        <v>0</v>
      </c>
      <c r="K50" s="89">
        <v>33.57</v>
      </c>
      <c r="L50" s="111">
        <v>0</v>
      </c>
      <c r="M50" s="111">
        <v>1.5E-3</v>
      </c>
      <c r="N50" s="111">
        <v>4.0000000000000002E-4</v>
      </c>
    </row>
    <row r="51" spans="2:14">
      <c r="B51" s="59" t="s">
        <v>507</v>
      </c>
      <c r="C51" s="87" t="s">
        <v>508</v>
      </c>
      <c r="D51" s="87" t="s">
        <v>359</v>
      </c>
      <c r="E51" s="87"/>
      <c r="F51" s="87" t="s">
        <v>465</v>
      </c>
      <c r="G51" s="87" t="s">
        <v>164</v>
      </c>
      <c r="H51" s="89">
        <v>497</v>
      </c>
      <c r="I51" s="89">
        <v>13002</v>
      </c>
      <c r="J51" s="89">
        <v>0</v>
      </c>
      <c r="K51" s="89">
        <v>207.75</v>
      </c>
      <c r="L51" s="111">
        <v>0</v>
      </c>
      <c r="M51" s="111">
        <v>9.4999999999999998E-3</v>
      </c>
      <c r="N51" s="111">
        <v>2.5999999999999999E-3</v>
      </c>
    </row>
    <row r="52" spans="2:14">
      <c r="B52" s="59" t="s">
        <v>509</v>
      </c>
      <c r="C52" s="87" t="s">
        <v>510</v>
      </c>
      <c r="D52" s="87" t="s">
        <v>359</v>
      </c>
      <c r="E52" s="87"/>
      <c r="F52" s="87" t="s">
        <v>465</v>
      </c>
      <c r="G52" s="87" t="s">
        <v>164</v>
      </c>
      <c r="H52" s="89">
        <v>13250</v>
      </c>
      <c r="I52" s="89">
        <v>2238</v>
      </c>
      <c r="J52" s="89">
        <v>0</v>
      </c>
      <c r="K52" s="89">
        <v>953.36</v>
      </c>
      <c r="L52" s="111">
        <v>0</v>
      </c>
      <c r="M52" s="111">
        <v>4.3700000000000003E-2</v>
      </c>
      <c r="N52" s="111">
        <v>1.1699999999999999E-2</v>
      </c>
    </row>
    <row r="53" spans="2:14">
      <c r="B53" s="59" t="s">
        <v>511</v>
      </c>
      <c r="C53" s="87" t="s">
        <v>512</v>
      </c>
      <c r="D53" s="87" t="s">
        <v>359</v>
      </c>
      <c r="E53" s="87"/>
      <c r="F53" s="87" t="s">
        <v>465</v>
      </c>
      <c r="G53" s="87" t="s">
        <v>164</v>
      </c>
      <c r="H53" s="89">
        <v>600</v>
      </c>
      <c r="I53" s="89">
        <v>3790</v>
      </c>
      <c r="J53" s="89">
        <v>0</v>
      </c>
      <c r="K53" s="89">
        <v>73.11</v>
      </c>
      <c r="L53" s="111">
        <v>0</v>
      </c>
      <c r="M53" s="111">
        <v>3.4000000000000002E-3</v>
      </c>
      <c r="N53" s="111">
        <v>8.9999999999999998E-4</v>
      </c>
    </row>
    <row r="54" spans="2:14">
      <c r="B54" s="59" t="s">
        <v>513</v>
      </c>
      <c r="C54" s="87" t="s">
        <v>514</v>
      </c>
      <c r="D54" s="87" t="s">
        <v>359</v>
      </c>
      <c r="E54" s="87"/>
      <c r="F54" s="87" t="s">
        <v>465</v>
      </c>
      <c r="G54" s="87" t="s">
        <v>164</v>
      </c>
      <c r="H54" s="89">
        <v>73</v>
      </c>
      <c r="I54" s="89">
        <v>5167</v>
      </c>
      <c r="J54" s="89">
        <v>0</v>
      </c>
      <c r="K54" s="89">
        <v>12.13</v>
      </c>
      <c r="L54" s="111">
        <v>0</v>
      </c>
      <c r="M54" s="111">
        <v>5.9999999999999995E-4</v>
      </c>
      <c r="N54" s="111">
        <v>1E-4</v>
      </c>
    </row>
    <row r="55" spans="2:14">
      <c r="B55" s="59" t="s">
        <v>515</v>
      </c>
      <c r="C55" s="87" t="s">
        <v>516</v>
      </c>
      <c r="D55" s="87" t="s">
        <v>359</v>
      </c>
      <c r="E55" s="87"/>
      <c r="F55" s="87" t="s">
        <v>465</v>
      </c>
      <c r="G55" s="87" t="s">
        <v>164</v>
      </c>
      <c r="H55" s="89">
        <v>607</v>
      </c>
      <c r="I55" s="89">
        <v>2944</v>
      </c>
      <c r="J55" s="89">
        <v>0</v>
      </c>
      <c r="K55" s="89">
        <v>57.45</v>
      </c>
      <c r="L55" s="111">
        <v>0</v>
      </c>
      <c r="M55" s="111">
        <v>2.5999999999999999E-3</v>
      </c>
      <c r="N55" s="111">
        <v>7.000000000000001E-4</v>
      </c>
    </row>
    <row r="56" spans="2:14">
      <c r="B56" s="59" t="s">
        <v>517</v>
      </c>
      <c r="C56" s="87" t="s">
        <v>518</v>
      </c>
      <c r="D56" s="87" t="s">
        <v>359</v>
      </c>
      <c r="E56" s="87"/>
      <c r="F56" s="87" t="s">
        <v>465</v>
      </c>
      <c r="G56" s="87" t="s">
        <v>164</v>
      </c>
      <c r="H56" s="89">
        <v>306</v>
      </c>
      <c r="I56" s="89">
        <v>8855</v>
      </c>
      <c r="J56" s="89">
        <v>0</v>
      </c>
      <c r="K56" s="89">
        <v>87.12</v>
      </c>
      <c r="L56" s="111">
        <v>0</v>
      </c>
      <c r="M56" s="111">
        <v>4.0000000000000001E-3</v>
      </c>
      <c r="N56" s="111">
        <v>1.1000000000000001E-3</v>
      </c>
    </row>
    <row r="57" spans="2:14">
      <c r="B57" s="56" t="s">
        <v>264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/>
      <c r="N57" s="110"/>
    </row>
    <row r="58" spans="2:14">
      <c r="B58" s="59" t="s">
        <v>268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>
        <v>0</v>
      </c>
      <c r="N58" s="111"/>
    </row>
    <row r="59" spans="2:14">
      <c r="B59" s="56" t="s">
        <v>72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59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56" t="s">
        <v>82</v>
      </c>
      <c r="C61" s="86"/>
      <c r="D61" s="86"/>
      <c r="E61" s="86"/>
      <c r="F61" s="86"/>
      <c r="G61" s="86"/>
      <c r="H61" s="88"/>
      <c r="I61" s="88"/>
      <c r="J61" s="88"/>
      <c r="K61" s="88"/>
      <c r="L61" s="110"/>
      <c r="M61" s="110"/>
      <c r="N61" s="110"/>
    </row>
    <row r="62" spans="2:14">
      <c r="B62" s="117" t="s">
        <v>268</v>
      </c>
      <c r="C62" s="87"/>
      <c r="D62" s="87"/>
      <c r="E62" s="87"/>
      <c r="F62" s="87"/>
      <c r="G62" s="87"/>
      <c r="H62" s="89"/>
      <c r="I62" s="89"/>
      <c r="J62" s="89"/>
      <c r="K62" s="89"/>
      <c r="L62" s="111"/>
      <c r="M62" s="111">
        <v>0</v>
      </c>
      <c r="N62" s="111"/>
    </row>
    <row r="63" spans="2:14">
      <c r="B63" s="114" t="s">
        <v>249</v>
      </c>
      <c r="D63" s="1"/>
      <c r="E63" s="1"/>
      <c r="F63" s="1"/>
      <c r="G63" s="1"/>
    </row>
    <row r="64" spans="2:14">
      <c r="B64" s="114" t="s">
        <v>133</v>
      </c>
      <c r="D64" s="1"/>
      <c r="E64" s="1"/>
      <c r="F64" s="1"/>
      <c r="G64" s="1"/>
    </row>
    <row r="65" spans="2:14">
      <c r="B65" s="114" t="s">
        <v>245</v>
      </c>
      <c r="D65" s="1"/>
      <c r="E65" s="1"/>
      <c r="F65" s="1"/>
      <c r="G65" s="1"/>
    </row>
    <row r="66" spans="2:14">
      <c r="B66" s="114" t="s">
        <v>246</v>
      </c>
      <c r="D66" s="1"/>
      <c r="E66" s="1"/>
      <c r="F66" s="1"/>
      <c r="G66" s="1"/>
    </row>
    <row r="67" spans="2:14">
      <c r="B67" s="114" t="s">
        <v>247</v>
      </c>
      <c r="D67" s="1"/>
      <c r="E67" s="1"/>
      <c r="F67" s="1"/>
      <c r="G67" s="1"/>
    </row>
    <row r="68" spans="2:14">
      <c r="B68" s="134" t="s">
        <v>256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8:N68"/>
  </mergeCells>
  <phoneticPr fontId="4" type="noConversion"/>
  <dataValidations count="1">
    <dataValidation allowBlank="1" showInputMessage="1" showErrorMessage="1" sqref="J5:J7 J10:J11 K5:XFD11 A5:I11 A50:A1048576 O50:XFD1048576 B69:N1048576 B50:N67" xr:uid="{00000000-0002-0000-0600-000000000000}"/>
  </dataValidations>
  <pageMargins left="0.7" right="0.7" top="0.75" bottom="0.75" header="0.3" footer="0.3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5.7109375" style="2" customWidth="1"/>
    <col min="3" max="3" width="16.42578125" style="2" customWidth="1"/>
    <col min="4" max="4" width="10.28515625" style="2" customWidth="1"/>
    <col min="5" max="5" width="7.5703125" style="2" customWidth="1"/>
    <col min="6" max="6" width="9.140625" style="1" bestFit="1" customWidth="1"/>
    <col min="7" max="7" width="5.5703125" style="1" customWidth="1"/>
    <col min="8" max="8" width="9.7109375" style="1" customWidth="1"/>
    <col min="9" max="9" width="13.28515625" style="1" customWidth="1"/>
    <col min="10" max="10" width="10" style="1" customWidth="1"/>
    <col min="11" max="11" width="11.71093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690.77</v>
      </c>
      <c r="K11" s="82"/>
      <c r="L11" s="82">
        <v>1045.28</v>
      </c>
      <c r="M11" s="109"/>
      <c r="N11" s="109"/>
      <c r="O11" s="109">
        <v>1.29E-2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519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690.77</v>
      </c>
      <c r="K21" s="88"/>
      <c r="L21" s="88">
        <v>1045.28</v>
      </c>
      <c r="M21" s="110"/>
      <c r="N21" s="110"/>
      <c r="O21" s="110">
        <v>1.29E-2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519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690.77</v>
      </c>
      <c r="K26" s="88"/>
      <c r="L26" s="88">
        <v>1045.28</v>
      </c>
      <c r="M26" s="110"/>
      <c r="N26" s="110"/>
      <c r="O26" s="110">
        <v>1.29E-2</v>
      </c>
    </row>
    <row r="27" spans="2:15" ht="31.5">
      <c r="B27" s="64" t="s">
        <v>520</v>
      </c>
      <c r="C27" s="126" t="s">
        <v>521</v>
      </c>
      <c r="D27" s="87" t="s">
        <v>26</v>
      </c>
      <c r="E27" s="87">
        <v>7634</v>
      </c>
      <c r="F27" s="87" t="s">
        <v>465</v>
      </c>
      <c r="G27" s="87">
        <v>0</v>
      </c>
      <c r="H27" s="87" t="s">
        <v>281</v>
      </c>
      <c r="I27" s="87" t="s">
        <v>164</v>
      </c>
      <c r="J27" s="89">
        <v>85.92</v>
      </c>
      <c r="K27" s="89">
        <v>194209</v>
      </c>
      <c r="L27" s="89">
        <v>536.47</v>
      </c>
      <c r="M27" s="111">
        <v>0</v>
      </c>
      <c r="N27" s="111">
        <v>0.51319999999999999</v>
      </c>
      <c r="O27" s="111">
        <v>6.6E-3</v>
      </c>
    </row>
    <row r="28" spans="2:15">
      <c r="B28" s="64" t="s">
        <v>522</v>
      </c>
      <c r="C28" s="126" t="s">
        <v>543</v>
      </c>
      <c r="D28" s="87" t="s">
        <v>26</v>
      </c>
      <c r="E28" s="87">
        <v>6467</v>
      </c>
      <c r="F28" s="87" t="s">
        <v>465</v>
      </c>
      <c r="G28" s="87">
        <v>0</v>
      </c>
      <c r="H28" s="87" t="s">
        <v>281</v>
      </c>
      <c r="I28" s="87" t="s">
        <v>165</v>
      </c>
      <c r="J28" s="89">
        <v>27.51</v>
      </c>
      <c r="K28" s="89">
        <v>109172</v>
      </c>
      <c r="L28" s="89">
        <v>96.56</v>
      </c>
      <c r="M28" s="111">
        <v>0</v>
      </c>
      <c r="N28" s="111">
        <v>9.2399999999999996E-2</v>
      </c>
      <c r="O28" s="111">
        <v>1.1999999999999999E-3</v>
      </c>
    </row>
    <row r="29" spans="2:15">
      <c r="B29" s="64" t="s">
        <v>523</v>
      </c>
      <c r="C29" s="126" t="s">
        <v>524</v>
      </c>
      <c r="D29" s="87" t="s">
        <v>26</v>
      </c>
      <c r="E29" s="87">
        <v>5617</v>
      </c>
      <c r="F29" s="87" t="s">
        <v>465</v>
      </c>
      <c r="G29" s="87">
        <v>0</v>
      </c>
      <c r="H29" s="87" t="s">
        <v>281</v>
      </c>
      <c r="I29" s="87" t="s">
        <v>164</v>
      </c>
      <c r="J29" s="89">
        <v>577.34</v>
      </c>
      <c r="K29" s="89">
        <v>22210.32</v>
      </c>
      <c r="L29" s="89">
        <v>412.26</v>
      </c>
      <c r="M29" s="111">
        <v>0</v>
      </c>
      <c r="N29" s="111">
        <v>0.39439999999999997</v>
      </c>
      <c r="O29" s="111">
        <v>5.1000000000000004E-3</v>
      </c>
    </row>
    <row r="30" spans="2:15">
      <c r="B30" s="58" t="s">
        <v>72</v>
      </c>
      <c r="C30" s="86"/>
      <c r="D30" s="86"/>
      <c r="E30" s="86"/>
      <c r="F30" s="86"/>
      <c r="G30" s="86"/>
      <c r="H30" s="86"/>
      <c r="I30" s="86"/>
      <c r="J30" s="88"/>
      <c r="K30" s="88"/>
      <c r="L30" s="88"/>
      <c r="M30" s="110"/>
      <c r="N30" s="110"/>
      <c r="O30" s="110"/>
    </row>
    <row r="31" spans="2:15">
      <c r="B31" s="119" t="s">
        <v>268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14" t="s">
        <v>249</v>
      </c>
      <c r="D32" s="1"/>
      <c r="E32" s="1"/>
    </row>
    <row r="33" spans="2:15">
      <c r="B33" s="114" t="s">
        <v>133</v>
      </c>
      <c r="D33" s="1"/>
      <c r="E33" s="1"/>
    </row>
    <row r="34" spans="2:15">
      <c r="B34" s="114" t="s">
        <v>245</v>
      </c>
      <c r="C34" s="1"/>
      <c r="D34" s="1"/>
      <c r="E34" s="1"/>
    </row>
    <row r="35" spans="2:15">
      <c r="B35" s="114" t="s">
        <v>246</v>
      </c>
      <c r="C35" s="1"/>
      <c r="D35" s="1"/>
      <c r="E35" s="1"/>
    </row>
    <row r="36" spans="2:15"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525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526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527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528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Q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8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529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S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S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4.7109375" style="2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7109375" style="1" bestFit="1" customWidth="1"/>
    <col min="9" max="9" width="10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46</v>
      </c>
      <c r="I11" s="82"/>
      <c r="J11" s="82">
        <v>38.82</v>
      </c>
      <c r="K11" s="109"/>
      <c r="L11" s="109"/>
      <c r="M11" s="109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46</v>
      </c>
      <c r="I12" s="88"/>
      <c r="J12" s="88">
        <v>38.82</v>
      </c>
      <c r="K12" s="110"/>
      <c r="L12" s="110"/>
      <c r="M12" s="110">
        <v>5.0000000000000001E-4</v>
      </c>
    </row>
    <row r="13" spans="2:98" customFormat="1" ht="15.75">
      <c r="B13" s="59" t="s">
        <v>530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46</v>
      </c>
      <c r="I13" s="89">
        <v>84381.5</v>
      </c>
      <c r="J13" s="89">
        <v>38.82</v>
      </c>
      <c r="K13" s="111">
        <v>0</v>
      </c>
      <c r="L13" s="111">
        <v>1</v>
      </c>
      <c r="M13" s="111">
        <v>5.0000000000000001E-4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F36" sqref="F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7109375" style="1" bestFit="1" customWidth="1"/>
    <col min="6" max="6" width="13.140625" style="1" bestFit="1" customWidth="1"/>
    <col min="7" max="7" width="11.71093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57506.17</v>
      </c>
      <c r="G11" s="82"/>
      <c r="H11" s="82">
        <v>909.72</v>
      </c>
      <c r="I11" s="109"/>
      <c r="J11" s="109"/>
      <c r="K11" s="109">
        <v>1.1200000000000002E-2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57506.17</v>
      </c>
      <c r="G21" s="88"/>
      <c r="H21" s="88">
        <v>909.72</v>
      </c>
      <c r="I21" s="110"/>
      <c r="J21" s="110"/>
      <c r="K21" s="110">
        <v>1.1200000000000002E-2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501.44</v>
      </c>
      <c r="G24" s="88"/>
      <c r="H24" s="88">
        <v>718.3</v>
      </c>
      <c r="I24" s="110"/>
      <c r="J24" s="110"/>
      <c r="K24" s="110">
        <v>8.8000000000000005E-3</v>
      </c>
    </row>
    <row r="25" spans="2:11" customFormat="1" ht="15.75">
      <c r="B25" s="59" t="s">
        <v>531</v>
      </c>
      <c r="C25" s="87">
        <v>77555670</v>
      </c>
      <c r="D25" s="87" t="s">
        <v>165</v>
      </c>
      <c r="E25" s="94">
        <v>44188</v>
      </c>
      <c r="F25" s="89">
        <v>117.8</v>
      </c>
      <c r="G25" s="89">
        <v>127332.77</v>
      </c>
      <c r="H25" s="89">
        <v>150</v>
      </c>
      <c r="I25" s="111">
        <v>0</v>
      </c>
      <c r="J25" s="111">
        <v>0.16489999999999999</v>
      </c>
      <c r="K25" s="111">
        <v>1.8E-3</v>
      </c>
    </row>
    <row r="26" spans="2:11" customFormat="1" ht="15.75">
      <c r="B26" s="59" t="s">
        <v>532</v>
      </c>
      <c r="C26" s="87">
        <v>7640972</v>
      </c>
      <c r="D26" s="87" t="s">
        <v>165</v>
      </c>
      <c r="E26" s="94">
        <v>44125</v>
      </c>
      <c r="F26" s="89">
        <v>127.35</v>
      </c>
      <c r="G26" s="89">
        <v>122267.48</v>
      </c>
      <c r="H26" s="89">
        <v>155.71</v>
      </c>
      <c r="I26" s="111">
        <v>0</v>
      </c>
      <c r="J26" s="111">
        <v>0.17120000000000002</v>
      </c>
      <c r="K26" s="111">
        <v>1.9E-3</v>
      </c>
    </row>
    <row r="27" spans="2:11" customFormat="1" ht="15.75">
      <c r="B27" s="59" t="s">
        <v>533</v>
      </c>
      <c r="C27" s="87">
        <v>7752058</v>
      </c>
      <c r="D27" s="87" t="s">
        <v>165</v>
      </c>
      <c r="E27" s="94">
        <v>44169</v>
      </c>
      <c r="F27" s="89">
        <v>67.19</v>
      </c>
      <c r="G27" s="89">
        <v>157311.14000000001</v>
      </c>
      <c r="H27" s="89">
        <v>105.7</v>
      </c>
      <c r="I27" s="111">
        <v>0</v>
      </c>
      <c r="J27" s="111">
        <v>0.1162</v>
      </c>
      <c r="K27" s="111">
        <v>1.2999999999999999E-3</v>
      </c>
    </row>
    <row r="28" spans="2:11" customFormat="1" ht="15.75">
      <c r="B28" s="59" t="s">
        <v>534</v>
      </c>
      <c r="C28" s="87">
        <v>6200471</v>
      </c>
      <c r="D28" s="87" t="s">
        <v>165</v>
      </c>
      <c r="E28" s="94">
        <v>43117</v>
      </c>
      <c r="F28" s="89">
        <v>189.1</v>
      </c>
      <c r="G28" s="89">
        <v>162290.85</v>
      </c>
      <c r="H28" s="89">
        <v>306.89</v>
      </c>
      <c r="I28" s="111">
        <v>0</v>
      </c>
      <c r="J28" s="111">
        <v>0.33729999999999999</v>
      </c>
      <c r="K28" s="111">
        <v>3.8E-3</v>
      </c>
    </row>
    <row r="29" spans="2:11" customFormat="1" ht="15.75">
      <c r="B29" s="56" t="s">
        <v>228</v>
      </c>
      <c r="C29" s="86"/>
      <c r="D29" s="86"/>
      <c r="E29" s="93"/>
      <c r="F29" s="88"/>
      <c r="G29" s="88"/>
      <c r="H29" s="88"/>
      <c r="I29" s="110"/>
      <c r="J29" s="110"/>
      <c r="K29" s="110"/>
    </row>
    <row r="30" spans="2:11" customFormat="1" ht="15.75">
      <c r="B30" s="59" t="s">
        <v>268</v>
      </c>
      <c r="C30" s="87"/>
      <c r="D30" s="87"/>
      <c r="E30" s="94"/>
      <c r="F30" s="89"/>
      <c r="G30" s="89"/>
      <c r="H30" s="89"/>
      <c r="I30" s="111"/>
      <c r="J30" s="111"/>
      <c r="K30" s="111"/>
    </row>
    <row r="31" spans="2:11" customFormat="1" ht="15.75">
      <c r="B31" s="56" t="s">
        <v>229</v>
      </c>
      <c r="C31" s="86"/>
      <c r="D31" s="86"/>
      <c r="E31" s="93"/>
      <c r="F31" s="88">
        <v>57004.73</v>
      </c>
      <c r="G31" s="88"/>
      <c r="H31" s="88">
        <v>191.42</v>
      </c>
      <c r="I31" s="110"/>
      <c r="J31" s="110"/>
      <c r="K31" s="110">
        <v>2.3999999999999998E-3</v>
      </c>
    </row>
    <row r="32" spans="2:11" customFormat="1" ht="15.75">
      <c r="B32" s="117" t="s">
        <v>535</v>
      </c>
      <c r="C32" s="87">
        <v>6200786</v>
      </c>
      <c r="D32" s="87" t="s">
        <v>164</v>
      </c>
      <c r="E32" s="94">
        <v>43349</v>
      </c>
      <c r="F32" s="89">
        <v>57004.73</v>
      </c>
      <c r="G32" s="89">
        <v>10444.76</v>
      </c>
      <c r="H32" s="89">
        <v>191.42</v>
      </c>
      <c r="I32" s="111">
        <v>0</v>
      </c>
      <c r="J32" s="111">
        <v>0.2104</v>
      </c>
      <c r="K32" s="111">
        <v>2.3999999999999998E-3</v>
      </c>
    </row>
    <row r="33" spans="1:11" customFormat="1">
      <c r="A33" s="1"/>
      <c r="B33" s="114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3:XFD1048576 A33:A37 B33:K36" xr:uid="{00000000-0002-0000-1000-000000000000}"/>
  </dataValidations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525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536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85546875" style="1" bestFit="1" customWidth="1"/>
    <col min="9" max="9" width="8.710937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-718586</v>
      </c>
      <c r="H11" s="82"/>
      <c r="I11" s="82">
        <v>89.79</v>
      </c>
      <c r="J11" s="109"/>
      <c r="K11" s="109">
        <v>1.1000000000000001E-3</v>
      </c>
      <c r="AW11" s="1"/>
    </row>
    <row r="12" spans="2:49" customFormat="1" ht="19.5" customHeight="1">
      <c r="B12" s="58" t="s">
        <v>537</v>
      </c>
      <c r="C12" s="86"/>
      <c r="D12" s="86"/>
      <c r="E12" s="86"/>
      <c r="F12" s="93"/>
      <c r="G12" s="88">
        <v>-718586</v>
      </c>
      <c r="H12" s="88"/>
      <c r="I12" s="88">
        <v>89.79</v>
      </c>
      <c r="J12" s="110"/>
      <c r="K12" s="110">
        <v>1.1000000000000001E-3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536</v>
      </c>
      <c r="C15" s="86"/>
      <c r="D15" s="86"/>
      <c r="E15" s="86"/>
      <c r="F15" s="93"/>
      <c r="G15" s="88">
        <v>-718586</v>
      </c>
      <c r="H15" s="88"/>
      <c r="I15" s="88">
        <v>89.79</v>
      </c>
      <c r="J15" s="110"/>
      <c r="K15" s="110">
        <v>1.1000000000000001E-3</v>
      </c>
    </row>
    <row r="16" spans="2:49" customFormat="1" ht="15.75">
      <c r="B16" s="66" t="s">
        <v>538</v>
      </c>
      <c r="C16" s="87">
        <v>99058307</v>
      </c>
      <c r="D16" s="87" t="s">
        <v>539</v>
      </c>
      <c r="E16" s="87" t="s">
        <v>165</v>
      </c>
      <c r="F16" s="94">
        <v>44159</v>
      </c>
      <c r="G16" s="89">
        <v>-718586</v>
      </c>
      <c r="H16" s="89">
        <v>-12.4956</v>
      </c>
      <c r="I16" s="89">
        <v>89.79</v>
      </c>
      <c r="J16" s="111">
        <v>1</v>
      </c>
      <c r="K16" s="111">
        <v>1.1000000000000001E-3</v>
      </c>
    </row>
    <row r="17" spans="1:11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236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.7" right="0.7" top="0.75" bottom="0.75" header="0.3" footer="0.3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540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4" t="s">
        <v>204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79.849999999999994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7" t="s">
        <v>535</v>
      </c>
      <c r="C14" s="89">
        <v>79.849999999999994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2021-01-26T11:55:43Z</cp:lastPrinted>
  <dcterms:created xsi:type="dcterms:W3CDTF">2005-07-19T07:39:38Z</dcterms:created>
  <dcterms:modified xsi:type="dcterms:W3CDTF">2021-01-26T11:55:55Z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