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ראשון 2021\משרד האוצר\"/>
    </mc:Choice>
  </mc:AlternateContent>
  <xr:revisionPtr revIDLastSave="0" documentId="13_ncr:1_{B7834813-D75C-4256-B4F8-972423EDA927}" xr6:coauthVersionLast="46" xr6:coauthVersionMax="46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אופציות!$B$1:$L$36</definedName>
    <definedName name="_xlnm.Print_Area" localSheetId="21">הלוואות!$B$1:$R$43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מקרקעין'!$B$1:$J$20</definedName>
    <definedName name="_xlnm.Print_Area" localSheetId="10">'חוזים עתידיים'!$B$1:$K$20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קונצרני'!$B$1:$S$30</definedName>
    <definedName name="_xlnm.Print_Area" localSheetId="18">'לא סחיר - אופציות'!$B$1:$L$38</definedName>
    <definedName name="_xlnm.Print_Area" localSheetId="19">'לא סחיר - חוזים עתידיים'!$B$1:$K$37</definedName>
    <definedName name="_xlnm.Print_Area" localSheetId="17">'לא סחיר - כתבי אופציה'!$B$1:$L$21</definedName>
    <definedName name="_xlnm.Print_Area" localSheetId="20">'לא סחיר - מוצרים מובנים'!$B$1:$Q$36</definedName>
    <definedName name="_xlnm.Print_Area" localSheetId="15">'לא סחיר - מניות'!$B$1:$M$23</definedName>
    <definedName name="_xlnm.Print_Area" localSheetId="16">'לא סחיר - קרנות השקעה'!$B$1:$K$37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מזומנים!$B$1:$L$34</definedName>
    <definedName name="_xlnm.Print_Area" localSheetId="5">מניות!$B$1:$O$98</definedName>
    <definedName name="_xlnm.Print_Area" localSheetId="0">'סכום נכסי הקרן'!$B$1:$D$50</definedName>
    <definedName name="_xlnm.Print_Area" localSheetId="28">'עלות מתואמת אג"ח קונצרני ל.סחיר'!$B$1:$P$29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ללווים'!$B$1:$P$31</definedName>
    <definedName name="_xlnm.Print_Area" localSheetId="22">'פקדונות מעל 3 חודשים'!$B$1:$O$29</definedName>
    <definedName name="_xlnm.Print_Area" localSheetId="7">'קרנות נאמנות'!$B$1:$O$37</definedName>
    <definedName name="_xlnm.Print_Area" localSheetId="6">'קרנות סל'!$B$1:$N$66</definedName>
    <definedName name="_xlnm.Print_Area" localSheetId="2">'תעודות התחייבות ממשלתיות'!$B$1:$R$41</definedName>
    <definedName name="_xlnm.Print_Area" localSheetId="3">'תעודות חוב מסחריות '!$B$1:$U$28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4" l="1"/>
  <c r="K14" i="58"/>
  <c r="K13" i="58"/>
  <c r="D13" i="88" l="1"/>
  <c r="D41" i="88" l="1"/>
  <c r="C43" i="88" l="1"/>
  <c r="D37" i="88"/>
  <c r="D11" i="88"/>
  <c r="D42" i="88" l="1"/>
  <c r="D44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  <c r="L14" i="58" l="1"/>
  <c r="L13" i="58"/>
</calcChain>
</file>

<file path=xl/sharedStrings.xml><?xml version="1.0" encoding="utf-8"?>
<sst xmlns="http://schemas.openxmlformats.org/spreadsheetml/2006/main" count="2536" uniqueCount="562">
  <si>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</si>
  <si>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</si>
  <si>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</si>
  <si>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</si>
  <si>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</si>
  <si>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</si>
  <si>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</si>
  <si>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</si>
  <si>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</si>
  <si>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</si>
  <si>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</si>
  <si>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</si>
  <si>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</si>
  <si>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</si>
  <si>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</si>
  <si>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</si>
  <si>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</si>
  <si>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</si>
  <si>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</si>
  <si>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</si>
  <si>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</si>
  <si>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</si>
  <si>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</si>
  <si>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</si>
  <si>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</si>
  <si>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</si>
  <si>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</si>
  <si>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</si>
  <si>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</si>
  <si>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</si>
  <si>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</si>
  <si>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</si>
  <si>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</si>
  <si>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</si>
  <si>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</si>
  <si>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</si>
  <si>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</si>
  <si>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</si>
  <si>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</si>
  <si>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</si>
  <si>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</si>
  <si>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</si>
  <si>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</si>
  <si>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</si>
  <si>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</si>
  <si>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</si>
  <si>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</si>
  <si>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</si>
  <si>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</si>
  <si>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</si>
  <si>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</si>
  <si>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</si>
  <si>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</si>
  <si>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</si>
  <si>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</si>
  <si>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</si>
  <si>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</si>
  <si>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</si>
  <si>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</si>
  <si>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</si>
  <si>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</si>
  <si>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</si>
  <si>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</si>
  <si>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</si>
  <si>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</si>
  <si>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</si>
  <si>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</si>
  <si>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</si>
  <si>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</si>
  <si>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</si>
  <si>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</si>
  <si>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</si>
  <si>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</si>
  <si>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</si>
  <si>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</si>
  <si>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</si>
  <si>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</si>
  <si>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</si>
  <si>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</si>
  <si>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</si>
  <si>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</si>
  <si>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</si>
  <si>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</si>
  <si>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</si>
  <si>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</si>
  <si>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</si>
  <si>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</si>
  <si>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</si>
  <si>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</si>
  <si>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</si>
  <si>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</si>
  <si>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</si>
  <si>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</si>
  <si>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</si>
  <si>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</si>
  <si>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</si>
  <si>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</si>
  <si>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</si>
  <si>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</si>
  <si>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</si>
  <si>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</si>
  <si>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</si>
  <si>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</si>
  <si>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</si>
  <si>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</si>
  <si>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</si>
  <si>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</si>
  <si>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</si>
  <si>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</si>
  <si>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</si>
  <si>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</si>
  <si>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</si>
  <si>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</si>
  <si>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</si>
  <si>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</si>
  <si>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</si>
  <si>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</si>
  <si>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</si>
  <si>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</si>
  <si>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</si>
  <si>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</si>
  <si>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</si>
  <si>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</si>
  <si>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</si>
  <si>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</si>
  <si>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</si>
  <si>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</si>
  <si>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</si>
  <si>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</si>
  <si>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</si>
  <si>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</si>
  <si>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</si>
  <si>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</si>
  <si>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</si>
  <si>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</si>
  <si>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</si>
  <si>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</si>
  <si>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</si>
  <si>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</si>
  <si>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</si>
  <si>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</si>
  <si>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</si>
  <si>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</si>
  <si>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</si>
  <si>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</si>
  <si>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</si>
  <si>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</si>
  <si>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</si>
  <si>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</si>
  <si>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</si>
  <si>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</si>
  <si>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</si>
  <si>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</si>
  <si>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</si>
  <si>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</si>
  <si>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</si>
  <si>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</si>
  <si>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</si>
  <si>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</si>
  <si>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</si>
  <si>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</si>
  <si>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</si>
  <si>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</si>
  <si>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</si>
  <si>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</si>
  <si>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</si>
  <si>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</si>
  <si>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</si>
  <si>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</si>
  <si>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</si>
  <si>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</si>
  <si>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</si>
  <si>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</si>
  <si>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</si>
  <si>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</si>
  <si>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</si>
  <si>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</si>
  <si>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</si>
  <si>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</si>
  <si>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</si>
  <si>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</si>
  <si>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</si>
  <si>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</si>
  <si>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</si>
  <si>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</si>
  <si>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</si>
  <si>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</si>
  <si>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</si>
  <si>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</si>
  <si>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</si>
  <si>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</si>
  <si>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</si>
  <si>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</si>
  <si>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</si>
  <si>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</si>
  <si>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</si>
  <si>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</si>
  <si>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</si>
  <si>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</si>
  <si>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</si>
  <si>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</si>
  <si>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</si>
  <si>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</si>
  <si>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</si>
  <si>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</si>
  <si>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</si>
  <si>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</si>
  <si>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</si>
  <si>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</si>
  <si>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</si>
  <si>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</si>
  <si>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</si>
  <si>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</si>
  <si>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</si>
  <si>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</si>
  <si>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</si>
  <si>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</si>
  <si>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</si>
  <si>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</si>
  <si>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</si>
  <si>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</si>
  <si>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</si>
  <si>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</si>
  <si>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</si>
  <si>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</si>
  <si>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</si>
  <si>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</si>
  <si>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</si>
  <si>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</si>
  <si>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</si>
  <si>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</si>
  <si>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</si>
  <si>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</si>
  <si>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</si>
  <si>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</si>
  <si>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</si>
  <si>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</si>
  <si>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</si>
  <si>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</si>
  <si>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</si>
  <si>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</si>
  <si>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</si>
  <si>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</si>
  <si>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</si>
  <si>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</si>
  <si>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</si>
  <si>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</si>
  <si>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</si>
  <si>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</si>
  <si>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</si>
  <si>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</si>
  <si>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</si>
  <si>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</si>
  <si>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</si>
  <si>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</si>
  <si>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</si>
  <si>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</si>
  <si>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</si>
  <si>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</si>
  <si>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</si>
  <si>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</si>
  <si>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</si>
  <si>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</si>
  <si>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</si>
  <si>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</si>
  <si>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</si>
  <si>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</si>
  <si>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</si>
  <si>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</si>
  <si>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</si>
  <si>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</si>
  <si>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</si>
  <si>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</si>
  <si>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</si>
  <si>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</si>
  <si>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</si>
  <si>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31/03/2021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</si>
  <si>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</si>
  <si>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</si>
  <si>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</si>
  <si>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 5903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</si>
  <si>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</si>
  <si>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</si>
  <si>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</si>
  <si>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</si>
  <si>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</si>
  <si>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</si>
  <si>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</si>
  <si>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</si>
  <si>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</si>
  <si>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</si>
  <si>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</si>
  <si>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</si>
  <si>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</si>
  <si>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</si>
  <si>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</si>
  <si>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</si>
  <si>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</si>
  <si>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</si>
  <si>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</si>
  <si>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</si>
  <si>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</si>
  <si>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</si>
  <si>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</si>
  <si>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</si>
  <si>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</si>
  <si>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</si>
  <si>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</si>
  <si>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</si>
  <si>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</si>
  <si>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</si>
  <si>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</si>
  <si>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</si>
  <si>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</si>
  <si>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</si>
  <si>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</si>
  <si>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</si>
  <si>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</si>
  <si>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</si>
  <si>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</si>
  <si>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</si>
  <si>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אשדר ה'                                           </t>
  </si>
  <si>
    <t>בנייה</t>
  </si>
  <si>
    <t xml:space="preserve">אפי נכסים י'                                      </t>
  </si>
  <si>
    <t>נדל"ן מניב בחו"ל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</si>
  <si>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</si>
  <si>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</si>
  <si>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</si>
  <si>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</si>
  <si>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</si>
  <si>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>ilA+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</si>
  <si>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</si>
  <si>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</si>
  <si>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</si>
  <si>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</si>
  <si>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</si>
  <si>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</si>
  <si>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</si>
  <si>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</si>
  <si>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</si>
  <si>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</si>
  <si>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נייס מ"ר         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</si>
  <si>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</si>
  <si>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</si>
  <si>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</si>
  <si>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</si>
  <si>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</si>
  <si>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</si>
  <si>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</si>
  <si>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</si>
  <si>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</si>
  <si>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</si>
  <si>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</si>
  <si>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</si>
  <si>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</si>
  <si>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</si>
  <si>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</si>
  <si>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</si>
  <si>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</si>
  <si>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</si>
  <si>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</si>
  <si>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</si>
  <si>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</si>
  <si>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</si>
  <si>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</si>
  <si>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</si>
  <si>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</si>
  <si>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</si>
  <si>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</si>
  <si>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</si>
  <si>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</si>
  <si>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</si>
  <si>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</si>
  <si>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</si>
  <si>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</si>
  <si>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</si>
  <si>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</si>
  <si>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</si>
  <si>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</si>
  <si>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</si>
  <si>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</si>
  <si>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</si>
  <si>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</si>
  <si>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</si>
  <si>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</si>
  <si>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</si>
  <si>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</si>
  <si>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</si>
  <si>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</si>
  <si>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</si>
  <si>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</si>
  <si>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</si>
  <si>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</si>
  <si>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</si>
  <si>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</si>
  <si>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</si>
  <si>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</si>
  <si>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</si>
  <si>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</si>
  <si>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</si>
  <si>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</si>
  <si>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</si>
  <si>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</si>
  <si>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</si>
  <si>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</si>
  <si>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</si>
  <si>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</si>
  <si>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VIATRIS INC-VTRS US                               </t>
  </si>
  <si>
    <t>US92556V1061</t>
  </si>
  <si>
    <t>Health Care Equipment &amp; Services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</si>
  <si>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</si>
  <si>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</si>
  <si>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</si>
  <si>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</si>
  <si>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</si>
  <si>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</si>
  <si>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</si>
  <si>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</si>
  <si>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</si>
  <si>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</si>
  <si>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</si>
  <si>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</si>
  <si>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</si>
  <si>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HONEYWELL-HON                                     </t>
  </si>
  <si>
    <t>US4385161066</t>
  </si>
  <si>
    <t xml:space="preserve">MGA-MAGNA INTERNATIONAL                           </t>
  </si>
  <si>
    <t>CA5592224011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</si>
  <si>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</si>
  <si>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</si>
  <si>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</si>
  <si>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</si>
  <si>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</si>
  <si>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</si>
  <si>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</si>
  <si>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</si>
  <si>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</si>
  <si>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</si>
  <si>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</si>
  <si>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</si>
  <si>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</si>
  <si>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</si>
  <si>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</si>
  <si>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</si>
  <si>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</si>
  <si>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</si>
  <si>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</si>
  <si>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</si>
  <si>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</si>
  <si>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</si>
  <si>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</si>
  <si>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</si>
  <si>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</si>
  <si>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</si>
  <si>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</si>
  <si>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</si>
  <si>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</si>
  <si>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</si>
  <si>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</si>
  <si>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</si>
  <si>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</si>
  <si>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</si>
  <si>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</si>
  <si>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</si>
  <si>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</si>
  <si>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</si>
  <si>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</si>
  <si>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</si>
  <si>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</si>
  <si>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</si>
  <si>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</si>
  <si>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</si>
  <si>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</si>
  <si>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</si>
  <si>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</si>
  <si>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</si>
  <si>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</si>
  <si>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</si>
  <si>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</si>
  <si>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Enphase Energy, Inc. (ENPH)                       </t>
  </si>
  <si>
    <t>US29355A1079</t>
  </si>
  <si>
    <t>טכנולוגיה</t>
  </si>
  <si>
    <t xml:space="preserve">פסגות סל ת"א נפט וגז                              </t>
  </si>
  <si>
    <t>מניות</t>
  </si>
  <si>
    <t xml:space="preserve">פסגות סל תא 125 סד-2                              </t>
  </si>
  <si>
    <t xml:space="preserve">ת"א 35 MTF                                        </t>
  </si>
  <si>
    <t xml:space="preserve">ת"א 90.MTF         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</si>
  <si>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</si>
  <si>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</si>
  <si>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</si>
  <si>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</si>
  <si>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</si>
  <si>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</si>
  <si>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</si>
  <si>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</si>
  <si>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</si>
  <si>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</si>
  <si>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</si>
  <si>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</si>
  <si>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</si>
  <si>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</si>
  <si>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</si>
  <si>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</si>
  <si>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</si>
  <si>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</si>
  <si>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</si>
  <si>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</si>
  <si>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>US4642867729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</si>
  <si>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</si>
  <si>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</si>
  <si>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</si>
  <si>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</si>
  <si>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</si>
  <si>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</si>
  <si>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</si>
  <si>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</si>
  <si>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</si>
  <si>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</si>
  <si>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</si>
  <si>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</si>
  <si>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</si>
  <si>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</si>
  <si>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</si>
  <si>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</si>
  <si>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</si>
  <si>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</si>
  <si>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</si>
  <si>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</si>
  <si>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</si>
  <si>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</si>
  <si>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</si>
  <si>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</si>
  <si>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</si>
  <si>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</si>
  <si>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</si>
  <si>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</si>
  <si>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</si>
  <si>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</si>
  <si>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</si>
  <si>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</si>
  <si>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</si>
  <si>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</si>
  <si>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</si>
  <si>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</si>
  <si>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</si>
  <si>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</si>
  <si>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</si>
  <si>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</si>
  <si>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</si>
  <si>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</si>
  <si>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</si>
  <si>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</si>
  <si>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</si>
  <si>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</si>
  <si>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</si>
  <si>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FW$3.255-25/05/21 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</si>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</sst>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"/>
    <numFmt numFmtId="169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14" fontId="2" fillId="0" borderId="0" xfId="0" applyNumberFormat="1" applyFont="1" applyBorder="1" applyAlignment="1">
      <alignment horizontal="right" vertical="center" indent="1"/>
    </xf>
    <xf numFmtId="169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C3" sqref="C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9" t="s">
        <v>182</v>
      </c>
      <c r="C6" s="130"/>
      <c r="D6" s="131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12324.05</v>
      </c>
      <c r="D11" s="105">
        <f>מזומנים!L10</f>
        <v>0.14699999999999999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29563.4</v>
      </c>
      <c r="D13" s="105">
        <f>'תעודות התחייבות ממשלתיות'!R11</f>
        <v>0.35239999999999999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6579.06</v>
      </c>
      <c r="D15" s="105">
        <f>'אג"ח קונצרני'!U11</f>
        <v>7.85E-2</v>
      </c>
    </row>
    <row r="16" spans="1:36">
      <c r="A16" s="33" t="s">
        <v>150</v>
      </c>
      <c r="B16" s="70" t="s">
        <v>91</v>
      </c>
      <c r="C16" s="100">
        <f>מניות!L11</f>
        <v>10262.5</v>
      </c>
      <c r="D16" s="105">
        <f>מניות!O11</f>
        <v>0.12240000000000001</v>
      </c>
    </row>
    <row r="17" spans="1:4">
      <c r="A17" s="33" t="s">
        <v>150</v>
      </c>
      <c r="B17" s="70" t="s">
        <v>257</v>
      </c>
      <c r="C17" s="100">
        <f>'קרנות סל'!K11</f>
        <v>22700.43</v>
      </c>
      <c r="D17" s="105">
        <f>'קרנות סל'!N11</f>
        <v>0.2707</v>
      </c>
    </row>
    <row r="18" spans="1:4">
      <c r="A18" s="33" t="s">
        <v>150</v>
      </c>
      <c r="B18" s="70" t="s">
        <v>92</v>
      </c>
      <c r="C18" s="100">
        <f>'קרנות נאמנות'!L11</f>
        <v>1229.93</v>
      </c>
      <c r="D18" s="105">
        <f>'קרנות נאמנות'!O11</f>
        <v>1.47E-2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38.82</v>
      </c>
      <c r="D27" s="105">
        <f>'לא סחיר - מניות'!M11</f>
        <v>5.0000000000000001E-4</v>
      </c>
    </row>
    <row r="28" spans="1:4">
      <c r="A28" s="33" t="s">
        <v>150</v>
      </c>
      <c r="B28" s="70" t="s">
        <v>100</v>
      </c>
      <c r="C28" s="100">
        <f>'לא סחיר - קרנות השקעה'!H11</f>
        <v>1213.77</v>
      </c>
      <c r="D28" s="105">
        <f>'לא סחיר - קרנות השקעה'!K11</f>
        <v>1.4499999999999999E-2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-55.35</v>
      </c>
      <c r="D31" s="105">
        <f>'לא סחיר - חוזים עתידיים'!K11</f>
        <v>-7.000000000000001E-4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83856.61</v>
      </c>
      <c r="D42" s="106">
        <f>SUM(D11,D13,D14,D15,D16,D17,D18,D19,D20,D21,D22,D24,D25,D26,D27,D28,D29,D30,D31,D32,D33,D34,D35,D36,D37,D39,D40,D41)</f>
        <v>0.99999999999999989</v>
      </c>
    </row>
    <row r="43" spans="1:7">
      <c r="A43" s="33" t="s">
        <v>150</v>
      </c>
      <c r="B43" s="49" t="s">
        <v>191</v>
      </c>
      <c r="C43" s="100">
        <f>'יתרת התחייבות להשקעה'!C10</f>
        <v>91.75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00" t="s">
        <v>557</v>
      </c>
      <c r="D47" s="125">
        <v>3.3340000000000001</v>
      </c>
      <c r="G47" s="54"/>
    </row>
    <row r="48" spans="1:7">
      <c r="C48" s="100" t="s">
        <v>558</v>
      </c>
      <c r="D48" s="128">
        <v>3.9127000000000001</v>
      </c>
    </row>
    <row r="49" spans="2:4">
      <c r="C49" s="42"/>
      <c r="D49" s="42"/>
    </row>
    <row r="50" spans="2:4">
      <c r="B50" s="132" t="s">
        <v>256</v>
      </c>
      <c r="C50" s="132"/>
      <c r="D50" s="132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61" ht="26.25" customHeight="1">
      <c r="B7" s="146" t="s">
        <v>114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542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8"/>
      <c r="BD6" s="1" t="s">
        <v>142</v>
      </c>
      <c r="BF6" s="1" t="s">
        <v>175</v>
      </c>
      <c r="BH6" s="3" t="s">
        <v>165</v>
      </c>
    </row>
    <row r="7" spans="1:60" ht="26.25" customHeight="1">
      <c r="B7" s="146" t="s">
        <v>115</v>
      </c>
      <c r="C7" s="147"/>
      <c r="D7" s="147"/>
      <c r="E7" s="147"/>
      <c r="F7" s="147"/>
      <c r="G7" s="147"/>
      <c r="H7" s="147"/>
      <c r="I7" s="147"/>
      <c r="J7" s="147"/>
      <c r="K7" s="148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543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544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81" ht="26.25" customHeight="1">
      <c r="B7" s="146" t="s">
        <v>116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51" sqref="B51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72" ht="26.25" customHeight="1">
      <c r="B7" s="146" t="s">
        <v>108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545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6" t="s">
        <v>256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65" ht="26.25" customHeight="1">
      <c r="B7" s="146" t="s">
        <v>109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6" t="s">
        <v>256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81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6" t="s">
        <v>256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140625" style="1" bestFit="1" customWidth="1"/>
    <col min="7" max="7" width="9.85546875" style="1" bestFit="1" customWidth="1"/>
    <col min="8" max="8" width="8.42578125" style="1" customWidth="1"/>
    <col min="9" max="9" width="10.7109375" style="1" bestFit="1" customWidth="1"/>
    <col min="10" max="10" width="8.71093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</row>
    <row r="7" spans="2:98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46</v>
      </c>
      <c r="I11" s="82"/>
      <c r="J11" s="82">
        <v>38.82</v>
      </c>
      <c r="K11" s="109"/>
      <c r="L11" s="109"/>
      <c r="M11" s="109">
        <v>5.0000000000000001E-4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46</v>
      </c>
      <c r="I12" s="88"/>
      <c r="J12" s="88">
        <v>38.82</v>
      </c>
      <c r="K12" s="110"/>
      <c r="L12" s="110"/>
      <c r="M12" s="110">
        <v>5.0000000000000001E-4</v>
      </c>
    </row>
    <row r="13" spans="2:98" customFormat="1" ht="15.75">
      <c r="B13" s="59" t="s">
        <v>546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46</v>
      </c>
      <c r="I13" s="89">
        <v>84381.5</v>
      </c>
      <c r="J13" s="89">
        <v>38.82</v>
      </c>
      <c r="K13" s="111">
        <v>0</v>
      </c>
      <c r="L13" s="111">
        <v>1</v>
      </c>
      <c r="M13" s="111">
        <v>5.0000000000000001E-4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6" t="s">
        <v>256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H36" sqref="H36"/>
    </sheetView>
  </sheetViews>
  <sheetFormatPr defaultColWidth="9.140625" defaultRowHeight="18"/>
  <cols>
    <col min="1" max="1" width="6.28515625" style="1" customWidth="1"/>
    <col min="2" max="2" width="35.42578125" style="2" customWidth="1"/>
    <col min="3" max="3" width="12.42578125" style="2" customWidth="1"/>
    <col min="4" max="4" width="12.42578125" style="1" bestFit="1" customWidth="1"/>
    <col min="5" max="5" width="13.7109375" style="1" customWidth="1"/>
    <col min="6" max="6" width="13.140625" style="1" bestFit="1" customWidth="1"/>
    <col min="7" max="7" width="13.28515625" style="1" customWidth="1"/>
    <col min="8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55" ht="26.25" customHeight="1">
      <c r="B7" s="146" t="s">
        <v>117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55203.6</v>
      </c>
      <c r="G11" s="82"/>
      <c r="H11" s="82">
        <v>1213.77</v>
      </c>
      <c r="I11" s="109"/>
      <c r="J11" s="109"/>
      <c r="K11" s="109">
        <v>1.4499999999999999E-2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55203.6</v>
      </c>
      <c r="G21" s="88"/>
      <c r="H21" s="88">
        <v>1213.77</v>
      </c>
      <c r="I21" s="110"/>
      <c r="J21" s="110"/>
      <c r="K21" s="110">
        <v>1.4499999999999999E-2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664.38</v>
      </c>
      <c r="G24" s="88"/>
      <c r="H24" s="88">
        <v>1023.85</v>
      </c>
      <c r="I24" s="110"/>
      <c r="J24" s="110"/>
      <c r="K24" s="110">
        <v>1.2199999999999999E-2</v>
      </c>
    </row>
    <row r="25" spans="2:11" customFormat="1" ht="15.75">
      <c r="B25" s="59" t="s">
        <v>547</v>
      </c>
      <c r="C25" s="87">
        <v>77555670</v>
      </c>
      <c r="D25" s="87" t="s">
        <v>165</v>
      </c>
      <c r="E25" s="94">
        <v>44188</v>
      </c>
      <c r="F25" s="89">
        <v>117.8</v>
      </c>
      <c r="G25" s="89">
        <v>133015.76</v>
      </c>
      <c r="H25" s="89">
        <v>156.69</v>
      </c>
      <c r="I25" s="111">
        <v>0</v>
      </c>
      <c r="J25" s="111">
        <v>0.12909999999999999</v>
      </c>
      <c r="K25" s="111">
        <v>1.9E-3</v>
      </c>
    </row>
    <row r="26" spans="2:11" customFormat="1" ht="15.75">
      <c r="B26" s="59" t="s">
        <v>548</v>
      </c>
      <c r="C26" s="87">
        <v>7640972</v>
      </c>
      <c r="D26" s="87" t="s">
        <v>165</v>
      </c>
      <c r="E26" s="94">
        <v>44125</v>
      </c>
      <c r="F26" s="89">
        <v>207.63</v>
      </c>
      <c r="G26" s="89">
        <v>125079.4194</v>
      </c>
      <c r="H26" s="89">
        <v>259.7</v>
      </c>
      <c r="I26" s="111">
        <v>0</v>
      </c>
      <c r="J26" s="111">
        <v>0.214</v>
      </c>
      <c r="K26" s="111">
        <v>3.0999999999999999E-3</v>
      </c>
    </row>
    <row r="27" spans="2:11" customFormat="1" ht="15.75">
      <c r="B27" s="59" t="s">
        <v>549</v>
      </c>
      <c r="C27" s="87">
        <v>7752058</v>
      </c>
      <c r="D27" s="87" t="s">
        <v>165</v>
      </c>
      <c r="E27" s="94">
        <v>44169</v>
      </c>
      <c r="F27" s="89">
        <v>151.16999999999999</v>
      </c>
      <c r="G27" s="89">
        <v>182039.65729999999</v>
      </c>
      <c r="H27" s="89">
        <v>275.19</v>
      </c>
      <c r="I27" s="111">
        <v>0</v>
      </c>
      <c r="J27" s="111">
        <v>0.22670000000000001</v>
      </c>
      <c r="K27" s="111">
        <v>3.3E-3</v>
      </c>
    </row>
    <row r="28" spans="2:11" customFormat="1" ht="15.75">
      <c r="B28" s="59" t="s">
        <v>550</v>
      </c>
      <c r="C28" s="87">
        <v>6200471</v>
      </c>
      <c r="D28" s="87" t="s">
        <v>165</v>
      </c>
      <c r="E28" s="94">
        <v>43117</v>
      </c>
      <c r="F28" s="89">
        <v>187.78</v>
      </c>
      <c r="G28" s="89">
        <v>176944.28</v>
      </c>
      <c r="H28" s="89">
        <v>332.27</v>
      </c>
      <c r="I28" s="111">
        <v>0</v>
      </c>
      <c r="J28" s="111">
        <v>0.2737</v>
      </c>
      <c r="K28" s="111">
        <v>4.0000000000000001E-3</v>
      </c>
    </row>
    <row r="29" spans="2:11" customFormat="1" ht="15.75">
      <c r="B29" s="56" t="s">
        <v>228</v>
      </c>
      <c r="C29" s="86"/>
      <c r="D29" s="86"/>
      <c r="E29" s="93"/>
      <c r="F29" s="88"/>
      <c r="G29" s="88"/>
      <c r="H29" s="88"/>
      <c r="I29" s="110"/>
      <c r="J29" s="110"/>
      <c r="K29" s="110"/>
    </row>
    <row r="30" spans="2:11" customFormat="1" ht="15.75">
      <c r="B30" s="59" t="s">
        <v>268</v>
      </c>
      <c r="C30" s="87"/>
      <c r="D30" s="87"/>
      <c r="E30" s="94"/>
      <c r="F30" s="89"/>
      <c r="G30" s="89"/>
      <c r="H30" s="89"/>
      <c r="I30" s="111"/>
      <c r="J30" s="111"/>
      <c r="K30" s="111"/>
    </row>
    <row r="31" spans="2:11" customFormat="1" ht="15.75">
      <c r="B31" s="56" t="s">
        <v>229</v>
      </c>
      <c r="C31" s="86"/>
      <c r="D31" s="86"/>
      <c r="E31" s="93"/>
      <c r="F31" s="88">
        <v>54539.22</v>
      </c>
      <c r="G31" s="88"/>
      <c r="H31" s="88">
        <v>189.92</v>
      </c>
      <c r="I31" s="110"/>
      <c r="J31" s="110"/>
      <c r="K31" s="110">
        <v>2.3E-3</v>
      </c>
    </row>
    <row r="32" spans="2:11" customFormat="1" ht="15.75">
      <c r="B32" s="117" t="s">
        <v>551</v>
      </c>
      <c r="C32" s="87">
        <v>6200786</v>
      </c>
      <c r="D32" s="87" t="s">
        <v>164</v>
      </c>
      <c r="E32" s="94">
        <v>43349</v>
      </c>
      <c r="F32" s="89">
        <v>54539.22</v>
      </c>
      <c r="G32" s="89">
        <v>10444.76</v>
      </c>
      <c r="H32" s="89">
        <v>189.92</v>
      </c>
      <c r="I32" s="111">
        <v>0</v>
      </c>
      <c r="J32" s="111">
        <v>0.1565</v>
      </c>
      <c r="K32" s="111">
        <v>2.3E-3</v>
      </c>
    </row>
    <row r="33" spans="1:11" customFormat="1">
      <c r="A33" s="1"/>
      <c r="B33" s="114" t="s">
        <v>249</v>
      </c>
      <c r="C33" s="1"/>
      <c r="D33" s="1"/>
      <c r="E33" s="127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6" t="s">
        <v>256</v>
      </c>
      <c r="C37" s="136"/>
      <c r="D37" s="136"/>
      <c r="E37" s="136"/>
      <c r="F37" s="136"/>
      <c r="G37" s="136"/>
      <c r="H37" s="136"/>
      <c r="I37" s="136"/>
      <c r="J37" s="136"/>
      <c r="K37" s="136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3:XFD1048576 A33:A37 B33:D36 F33:K36 E34:E36" xr:uid="{00000000-0002-0000-1000-000000000000}"/>
  </dataValidations>
  <pageMargins left="0.7" right="0.7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59" ht="26.25" customHeight="1">
      <c r="B7" s="146" t="s">
        <v>118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541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52" ht="26.25" customHeight="1">
      <c r="B7" s="146" t="s">
        <v>119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552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6" t="s">
        <v>256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M8" sqref="M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3" t="s">
        <v>196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12324.05</v>
      </c>
      <c r="K10" s="109"/>
      <c r="L10" s="109">
        <v>0.14699999999999999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12324.05</v>
      </c>
      <c r="K11" s="110"/>
      <c r="L11" s="110">
        <v>0.14699999999999999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11292.4</v>
      </c>
      <c r="K12" s="110"/>
      <c r="L12" s="110">
        <v>0.13470000000000001</v>
      </c>
    </row>
    <row r="13" spans="2:13" customFormat="1" ht="15.75">
      <c r="B13" s="57" t="s">
        <v>559</v>
      </c>
      <c r="C13" s="126">
        <v>9020017</v>
      </c>
      <c r="D13" s="126">
        <v>31</v>
      </c>
      <c r="E13" s="126" t="s">
        <v>560</v>
      </c>
      <c r="F13" s="126" t="s">
        <v>298</v>
      </c>
      <c r="G13" s="126" t="s">
        <v>165</v>
      </c>
      <c r="H13" s="89">
        <v>0</v>
      </c>
      <c r="I13" s="89">
        <v>0</v>
      </c>
      <c r="J13" s="89">
        <v>891.55</v>
      </c>
      <c r="K13" s="111">
        <f>+J13/$J$10</f>
        <v>7.2342290075097071E-2</v>
      </c>
      <c r="L13" s="111">
        <f>+J13/'סכום נכסי הקרן'!$C$42</f>
        <v>1.0631839278978723E-2</v>
      </c>
    </row>
    <row r="14" spans="2:13" customFormat="1" ht="15.75">
      <c r="B14" s="57" t="s">
        <v>561</v>
      </c>
      <c r="C14" s="126">
        <v>11010041</v>
      </c>
      <c r="D14" s="126">
        <v>12</v>
      </c>
      <c r="E14" s="126" t="s">
        <v>297</v>
      </c>
      <c r="F14" s="126" t="s">
        <v>298</v>
      </c>
      <c r="G14" s="126" t="s">
        <v>165</v>
      </c>
      <c r="H14" s="89">
        <v>0</v>
      </c>
      <c r="I14" s="89">
        <v>0</v>
      </c>
      <c r="J14" s="89">
        <v>10400.85</v>
      </c>
      <c r="K14" s="111">
        <f>+J14/$J$10</f>
        <v>0.84394740365383136</v>
      </c>
      <c r="L14" s="111">
        <f>+J14/'סכום נכסי הקרן'!$C$42</f>
        <v>0.12403136735434452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1031.6500000000001</v>
      </c>
      <c r="K15" s="110"/>
      <c r="L15" s="110">
        <v>1.23E-2</v>
      </c>
    </row>
    <row r="16" spans="2:13" customFormat="1" ht="15.75">
      <c r="B16" s="57" t="s">
        <v>270</v>
      </c>
      <c r="C16" s="126">
        <v>1</v>
      </c>
      <c r="D16" s="126">
        <v>12</v>
      </c>
      <c r="E16" s="126" t="s">
        <v>297</v>
      </c>
      <c r="F16" s="126" t="s">
        <v>298</v>
      </c>
      <c r="G16" s="87" t="s">
        <v>164</v>
      </c>
      <c r="H16" s="111">
        <v>0</v>
      </c>
      <c r="I16" s="111">
        <v>0</v>
      </c>
      <c r="J16" s="89">
        <v>1031.6500000000001</v>
      </c>
      <c r="K16" s="111">
        <v>8.3699999999999997E-2</v>
      </c>
      <c r="L16" s="111">
        <v>1.23E-2</v>
      </c>
    </row>
    <row r="17" spans="1:12" customFormat="1" ht="15.75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6" t="s">
        <v>256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49" ht="26.25" customHeight="1">
      <c r="B7" s="146" t="s">
        <v>120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-718586</v>
      </c>
      <c r="H11" s="82"/>
      <c r="I11" s="82">
        <v>-55.35</v>
      </c>
      <c r="J11" s="109"/>
      <c r="K11" s="109">
        <v>-7.000000000000001E-4</v>
      </c>
      <c r="AW11" s="1"/>
    </row>
    <row r="12" spans="2:49" customFormat="1" ht="19.5" customHeight="1">
      <c r="B12" s="58" t="s">
        <v>553</v>
      </c>
      <c r="C12" s="86"/>
      <c r="D12" s="86"/>
      <c r="E12" s="86"/>
      <c r="F12" s="93"/>
      <c r="G12" s="88">
        <v>-718586</v>
      </c>
      <c r="H12" s="88"/>
      <c r="I12" s="88">
        <v>-55.35</v>
      </c>
      <c r="J12" s="110"/>
      <c r="K12" s="110">
        <v>-7.000000000000001E-4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552</v>
      </c>
      <c r="C15" s="86"/>
      <c r="D15" s="86"/>
      <c r="E15" s="86"/>
      <c r="F15" s="93"/>
      <c r="G15" s="88">
        <v>-718586</v>
      </c>
      <c r="H15" s="88"/>
      <c r="I15" s="88">
        <v>-55.35</v>
      </c>
      <c r="J15" s="110"/>
      <c r="K15" s="110">
        <v>-7.000000000000001E-4</v>
      </c>
    </row>
    <row r="16" spans="2:49" customFormat="1" ht="15.75">
      <c r="B16" s="66" t="s">
        <v>554</v>
      </c>
      <c r="C16" s="87">
        <v>99060444</v>
      </c>
      <c r="D16" s="87" t="s">
        <v>555</v>
      </c>
      <c r="E16" s="87" t="s">
        <v>165</v>
      </c>
      <c r="F16" s="94">
        <v>44252</v>
      </c>
      <c r="G16" s="89">
        <v>-718586</v>
      </c>
      <c r="H16" s="89">
        <v>7.7023999999999999</v>
      </c>
      <c r="I16" s="89">
        <v>-55.35</v>
      </c>
      <c r="J16" s="111">
        <v>1</v>
      </c>
      <c r="K16" s="111">
        <v>-7.000000000000001E-4</v>
      </c>
    </row>
    <row r="17" spans="1:11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5.75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5.75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75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.7" right="0.7" top="0.75" bottom="0.75" header="0.3" footer="0.3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78" ht="26.25" customHeight="1">
      <c r="B7" s="146" t="s">
        <v>121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6" t="s">
        <v>199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6" t="s">
        <v>256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.7" right="0.7" top="0.75" bottom="0.75" header="0.3" footer="0.3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6" t="s">
        <v>200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9" t="s">
        <v>201</v>
      </c>
      <c r="C6" s="150"/>
      <c r="D6" s="150"/>
      <c r="E6" s="150"/>
      <c r="F6" s="150"/>
      <c r="G6" s="150"/>
      <c r="H6" s="150"/>
      <c r="I6" s="150"/>
      <c r="J6" s="151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6" t="s">
        <v>202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6" t="s">
        <v>203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556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D31" sqref="D3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6" t="s">
        <v>204</v>
      </c>
      <c r="C6" s="147"/>
      <c r="D6" s="148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91.75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7" t="s">
        <v>551</v>
      </c>
      <c r="C14" s="89">
        <v>91.75</v>
      </c>
      <c r="D14" s="94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207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208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31" style="2" customWidth="1"/>
    <col min="3" max="3" width="10.85546875" style="2" customWidth="1"/>
    <col min="4" max="4" width="10.28515625" style="2" customWidth="1"/>
    <col min="5" max="5" width="5.5703125" style="1" customWidth="1"/>
    <col min="6" max="6" width="8.710937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9.140625" style="1" customWidth="1"/>
    <col min="11" max="11" width="10.85546875" style="1" customWidth="1"/>
    <col min="12" max="12" width="17.85546875" style="1" bestFit="1" customWidth="1"/>
    <col min="13" max="13" width="9.5703125" style="1" customWidth="1"/>
    <col min="14" max="14" width="9.7109375" style="1" bestFit="1" customWidth="1"/>
    <col min="15" max="15" width="14.2851562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7" t="s">
        <v>197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</row>
    <row r="7" spans="2:53" ht="27.75" customHeight="1">
      <c r="B7" s="140" t="s">
        <v>108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4.32</v>
      </c>
      <c r="I11" s="115"/>
      <c r="J11" s="109"/>
      <c r="K11" s="109">
        <v>-5.0000000000000001E-4</v>
      </c>
      <c r="L11" s="82">
        <v>26046883</v>
      </c>
      <c r="M11" s="82"/>
      <c r="N11" s="82"/>
      <c r="O11" s="82">
        <v>29563.4</v>
      </c>
      <c r="P11" s="109"/>
      <c r="Q11" s="109"/>
      <c r="R11" s="109">
        <v>0.35239999999999999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4.32</v>
      </c>
      <c r="I12" s="86"/>
      <c r="J12" s="110"/>
      <c r="K12" s="110">
        <v>-5.0000000000000001E-4</v>
      </c>
      <c r="L12" s="88">
        <v>26046883</v>
      </c>
      <c r="M12" s="88"/>
      <c r="N12" s="88"/>
      <c r="O12" s="88">
        <v>29563.4</v>
      </c>
      <c r="P12" s="110"/>
      <c r="Q12" s="110"/>
      <c r="R12" s="110">
        <v>0.35239999999999999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3.66</v>
      </c>
      <c r="I13" s="86"/>
      <c r="J13" s="110"/>
      <c r="K13" s="110">
        <v>-9.1000000000000004E-3</v>
      </c>
      <c r="L13" s="88">
        <v>9445602</v>
      </c>
      <c r="M13" s="88"/>
      <c r="N13" s="88"/>
      <c r="O13" s="88">
        <v>11242.79</v>
      </c>
      <c r="P13" s="110"/>
      <c r="Q13" s="110"/>
      <c r="R13" s="110">
        <v>0.13400000000000001</v>
      </c>
    </row>
    <row r="14" spans="2:53" customFormat="1" ht="15.75">
      <c r="B14" s="59" t="s">
        <v>280</v>
      </c>
      <c r="C14" s="87">
        <v>9590332</v>
      </c>
      <c r="D14" s="87" t="s">
        <v>142</v>
      </c>
      <c r="E14" s="87">
        <v>0</v>
      </c>
      <c r="F14" s="87" t="s">
        <v>281</v>
      </c>
      <c r="G14" s="94"/>
      <c r="H14" s="87">
        <v>0.41</v>
      </c>
      <c r="I14" s="87" t="s">
        <v>165</v>
      </c>
      <c r="J14" s="111">
        <v>0.04</v>
      </c>
      <c r="K14" s="111">
        <v>-7.000000000000001E-4</v>
      </c>
      <c r="L14" s="89">
        <v>1020268</v>
      </c>
      <c r="M14" s="89">
        <v>137.24</v>
      </c>
      <c r="N14" s="89">
        <v>0</v>
      </c>
      <c r="O14" s="89">
        <v>1400.22</v>
      </c>
      <c r="P14" s="111">
        <v>1E-4</v>
      </c>
      <c r="Q14" s="111">
        <v>4.7400000000000005E-2</v>
      </c>
      <c r="R14" s="111">
        <v>1.66E-2</v>
      </c>
    </row>
    <row r="15" spans="2:53" customFormat="1" ht="15.75">
      <c r="B15" s="59" t="s">
        <v>282</v>
      </c>
      <c r="C15" s="87">
        <v>1128081</v>
      </c>
      <c r="D15" s="87" t="s">
        <v>142</v>
      </c>
      <c r="E15" s="87">
        <v>0</v>
      </c>
      <c r="F15" s="87" t="s">
        <v>281</v>
      </c>
      <c r="G15" s="94"/>
      <c r="H15" s="87">
        <v>0.66</v>
      </c>
      <c r="I15" s="87" t="s">
        <v>165</v>
      </c>
      <c r="J15" s="111">
        <v>1.7500000000000002E-2</v>
      </c>
      <c r="K15" s="111">
        <v>2.9999999999999997E-4</v>
      </c>
      <c r="L15" s="89">
        <v>2721685</v>
      </c>
      <c r="M15" s="89">
        <v>111.46</v>
      </c>
      <c r="N15" s="89">
        <v>0</v>
      </c>
      <c r="O15" s="89">
        <v>3033.59</v>
      </c>
      <c r="P15" s="111">
        <v>1E-4</v>
      </c>
      <c r="Q15" s="111">
        <v>0.1026</v>
      </c>
      <c r="R15" s="111">
        <v>3.6200000000000003E-2</v>
      </c>
    </row>
    <row r="16" spans="2:53" customFormat="1" ht="15.75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4"/>
      <c r="H16" s="87">
        <v>1.47</v>
      </c>
      <c r="I16" s="87" t="s">
        <v>165</v>
      </c>
      <c r="J16" s="111">
        <v>7.4999999999999997E-3</v>
      </c>
      <c r="K16" s="111">
        <v>-1.83E-2</v>
      </c>
      <c r="L16" s="89">
        <v>2795539</v>
      </c>
      <c r="M16" s="89">
        <v>110.55</v>
      </c>
      <c r="N16" s="89">
        <v>0</v>
      </c>
      <c r="O16" s="89">
        <v>3090.47</v>
      </c>
      <c r="P16" s="111">
        <v>1E-4</v>
      </c>
      <c r="Q16" s="111">
        <v>0.1045</v>
      </c>
      <c r="R16" s="111">
        <v>3.6900000000000002E-2</v>
      </c>
    </row>
    <row r="17" spans="2:18" customFormat="1" ht="15.75">
      <c r="B17" s="59" t="s">
        <v>284</v>
      </c>
      <c r="C17" s="87">
        <v>1157023</v>
      </c>
      <c r="D17" s="87" t="s">
        <v>142</v>
      </c>
      <c r="E17" s="87">
        <v>0</v>
      </c>
      <c r="F17" s="87" t="s">
        <v>281</v>
      </c>
      <c r="G17" s="94"/>
      <c r="H17" s="87">
        <v>21.69</v>
      </c>
      <c r="I17" s="87" t="s">
        <v>165</v>
      </c>
      <c r="J17" s="111">
        <v>5.0000000000000001E-3</v>
      </c>
      <c r="K17" s="111">
        <v>2.3999999999999998E-3</v>
      </c>
      <c r="L17" s="89">
        <v>893103</v>
      </c>
      <c r="M17" s="89">
        <v>111.22</v>
      </c>
      <c r="N17" s="89">
        <v>0</v>
      </c>
      <c r="O17" s="89">
        <v>993.31</v>
      </c>
      <c r="P17" s="111">
        <v>0</v>
      </c>
      <c r="Q17" s="111">
        <v>3.3599999999999998E-2</v>
      </c>
      <c r="R17" s="111">
        <v>1.18E-2</v>
      </c>
    </row>
    <row r="18" spans="2:18" customFormat="1" ht="15.75">
      <c r="B18" s="59" t="s">
        <v>285</v>
      </c>
      <c r="C18" s="87">
        <v>1169564</v>
      </c>
      <c r="D18" s="87" t="s">
        <v>142</v>
      </c>
      <c r="E18" s="87">
        <v>0</v>
      </c>
      <c r="F18" s="87" t="s">
        <v>281</v>
      </c>
      <c r="G18" s="94"/>
      <c r="H18" s="87">
        <v>8</v>
      </c>
      <c r="I18" s="87" t="s">
        <v>165</v>
      </c>
      <c r="J18" s="111">
        <v>1E-3</v>
      </c>
      <c r="K18" s="111">
        <v>-7.4999999999999997E-3</v>
      </c>
      <c r="L18" s="89">
        <v>1408170</v>
      </c>
      <c r="M18" s="89">
        <v>107</v>
      </c>
      <c r="N18" s="89">
        <v>0</v>
      </c>
      <c r="O18" s="89">
        <v>1506.74</v>
      </c>
      <c r="P18" s="111">
        <v>2.0000000000000001E-4</v>
      </c>
      <c r="Q18" s="111">
        <v>5.0999999999999997E-2</v>
      </c>
      <c r="R18" s="111">
        <v>1.8000000000000002E-2</v>
      </c>
    </row>
    <row r="19" spans="2:18" customFormat="1" ht="15.75">
      <c r="B19" s="59" t="s">
        <v>286</v>
      </c>
      <c r="C19" s="87">
        <v>1097708</v>
      </c>
      <c r="D19" s="87" t="s">
        <v>142</v>
      </c>
      <c r="E19" s="87">
        <v>0</v>
      </c>
      <c r="F19" s="87" t="s">
        <v>281</v>
      </c>
      <c r="G19" s="94"/>
      <c r="H19" s="87">
        <v>0.33</v>
      </c>
      <c r="I19" s="87" t="s">
        <v>165</v>
      </c>
      <c r="J19" s="111">
        <v>0.04</v>
      </c>
      <c r="K19" s="111">
        <v>-2.9900000000000003E-2</v>
      </c>
      <c r="L19" s="89">
        <v>606837</v>
      </c>
      <c r="M19" s="89">
        <v>200.79</v>
      </c>
      <c r="N19" s="89">
        <v>0</v>
      </c>
      <c r="O19" s="89">
        <v>1218.47</v>
      </c>
      <c r="P19" s="111">
        <v>0</v>
      </c>
      <c r="Q19" s="111">
        <v>4.1200000000000001E-2</v>
      </c>
      <c r="R19" s="111">
        <v>1.4499999999999999E-2</v>
      </c>
    </row>
    <row r="20" spans="2:18" customFormat="1" ht="15.75">
      <c r="B20" s="58" t="s">
        <v>49</v>
      </c>
      <c r="C20" s="86"/>
      <c r="D20" s="86"/>
      <c r="E20" s="86"/>
      <c r="F20" s="86"/>
      <c r="G20" s="93"/>
      <c r="H20" s="86">
        <v>4.72</v>
      </c>
      <c r="I20" s="86"/>
      <c r="J20" s="110"/>
      <c r="K20" s="110">
        <v>4.6999999999999993E-3</v>
      </c>
      <c r="L20" s="88">
        <v>16601281</v>
      </c>
      <c r="M20" s="88"/>
      <c r="N20" s="88"/>
      <c r="O20" s="88">
        <v>18320.61</v>
      </c>
      <c r="P20" s="110"/>
      <c r="Q20" s="110"/>
      <c r="R20" s="110">
        <v>0.21850000000000003</v>
      </c>
    </row>
    <row r="21" spans="2:18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89"/>
      <c r="P21" s="111"/>
      <c r="Q21" s="111"/>
      <c r="R21" s="111"/>
    </row>
    <row r="22" spans="2:18" customFormat="1" ht="15.75">
      <c r="B22" s="59" t="s">
        <v>287</v>
      </c>
      <c r="C22" s="87">
        <v>1150879</v>
      </c>
      <c r="D22" s="87" t="s">
        <v>142</v>
      </c>
      <c r="E22" s="87">
        <v>0</v>
      </c>
      <c r="F22" s="87" t="s">
        <v>281</v>
      </c>
      <c r="G22" s="94"/>
      <c r="H22" s="87">
        <v>18.27</v>
      </c>
      <c r="I22" s="87" t="s">
        <v>165</v>
      </c>
      <c r="J22" s="111">
        <v>2.2499999999999999E-2</v>
      </c>
      <c r="K22" s="111">
        <v>2.18E-2</v>
      </c>
      <c r="L22" s="89">
        <v>1484141</v>
      </c>
      <c r="M22" s="89">
        <v>111.08</v>
      </c>
      <c r="N22" s="89">
        <v>0</v>
      </c>
      <c r="O22" s="89">
        <v>1648.58</v>
      </c>
      <c r="P22" s="111">
        <v>1E-4</v>
      </c>
      <c r="Q22" s="111">
        <v>5.5800000000000002E-2</v>
      </c>
      <c r="R22" s="111">
        <v>1.9699999999999999E-2</v>
      </c>
    </row>
    <row r="23" spans="2:18" customFormat="1" ht="15.75">
      <c r="B23" s="59" t="s">
        <v>288</v>
      </c>
      <c r="C23" s="87">
        <v>1125400</v>
      </c>
      <c r="D23" s="87" t="s">
        <v>142</v>
      </c>
      <c r="E23" s="87">
        <v>0</v>
      </c>
      <c r="F23" s="87" t="s">
        <v>281</v>
      </c>
      <c r="G23" s="94"/>
      <c r="H23" s="87">
        <v>1.65</v>
      </c>
      <c r="I23" s="87" t="s">
        <v>165</v>
      </c>
      <c r="J23" s="111">
        <v>5.5E-2</v>
      </c>
      <c r="K23" s="111">
        <v>1.1000000000000001E-3</v>
      </c>
      <c r="L23" s="89">
        <v>364750</v>
      </c>
      <c r="M23" s="89">
        <v>162.51</v>
      </c>
      <c r="N23" s="89">
        <v>0</v>
      </c>
      <c r="O23" s="89">
        <v>592.76</v>
      </c>
      <c r="P23" s="111">
        <v>0</v>
      </c>
      <c r="Q23" s="111">
        <v>2.0099999999999996E-2</v>
      </c>
      <c r="R23" s="111">
        <v>7.0999999999999995E-3</v>
      </c>
    </row>
    <row r="24" spans="2:18" customFormat="1" ht="15.75">
      <c r="B24" s="59" t="s">
        <v>289</v>
      </c>
      <c r="C24" s="87">
        <v>1099456</v>
      </c>
      <c r="D24" s="87" t="s">
        <v>142</v>
      </c>
      <c r="E24" s="87">
        <v>0</v>
      </c>
      <c r="F24" s="87" t="s">
        <v>281</v>
      </c>
      <c r="G24" s="94"/>
      <c r="H24" s="87">
        <v>0.66</v>
      </c>
      <c r="I24" s="87" t="s">
        <v>165</v>
      </c>
      <c r="J24" s="111">
        <v>6.25E-2</v>
      </c>
      <c r="K24" s="111">
        <v>1E-4</v>
      </c>
      <c r="L24" s="89">
        <v>855000</v>
      </c>
      <c r="M24" s="89">
        <v>133.69</v>
      </c>
      <c r="N24" s="89">
        <v>0</v>
      </c>
      <c r="O24" s="89">
        <v>1143.05</v>
      </c>
      <c r="P24" s="111">
        <v>1E-4</v>
      </c>
      <c r="Q24" s="111">
        <v>3.8699999999999998E-2</v>
      </c>
      <c r="R24" s="111">
        <v>1.3600000000000001E-2</v>
      </c>
    </row>
    <row r="25" spans="2:18" customFormat="1" ht="15.75">
      <c r="B25" s="59" t="s">
        <v>290</v>
      </c>
      <c r="C25" s="87">
        <v>1155068</v>
      </c>
      <c r="D25" s="87" t="s">
        <v>142</v>
      </c>
      <c r="E25" s="87">
        <v>0</v>
      </c>
      <c r="F25" s="87" t="s">
        <v>281</v>
      </c>
      <c r="G25" s="94"/>
      <c r="H25" s="87">
        <v>5.72</v>
      </c>
      <c r="I25" s="87" t="s">
        <v>165</v>
      </c>
      <c r="J25" s="111">
        <v>1.4999999999999999E-2</v>
      </c>
      <c r="K25" s="111">
        <v>6.5000000000000006E-3</v>
      </c>
      <c r="L25" s="89">
        <v>2908741</v>
      </c>
      <c r="M25" s="89">
        <v>103.95</v>
      </c>
      <c r="N25" s="89">
        <v>0</v>
      </c>
      <c r="O25" s="89">
        <v>3023.64</v>
      </c>
      <c r="P25" s="111">
        <v>2.0000000000000001E-4</v>
      </c>
      <c r="Q25" s="111">
        <v>0.1023</v>
      </c>
      <c r="R25" s="111">
        <v>3.61E-2</v>
      </c>
    </row>
    <row r="26" spans="2:18" customFormat="1" ht="15.75">
      <c r="B26" s="59" t="s">
        <v>291</v>
      </c>
      <c r="C26" s="87">
        <v>1130848</v>
      </c>
      <c r="D26" s="87" t="s">
        <v>142</v>
      </c>
      <c r="E26" s="87">
        <v>0</v>
      </c>
      <c r="F26" s="87" t="s">
        <v>281</v>
      </c>
      <c r="G26" s="94"/>
      <c r="H26" s="87">
        <v>2.3199999999999998</v>
      </c>
      <c r="I26" s="87" t="s">
        <v>165</v>
      </c>
      <c r="J26" s="111">
        <v>3.7499999999999999E-2</v>
      </c>
      <c r="K26" s="111">
        <v>1.8E-3</v>
      </c>
      <c r="L26" s="89">
        <v>3270451</v>
      </c>
      <c r="M26" s="89">
        <v>110.46</v>
      </c>
      <c r="N26" s="89">
        <v>0</v>
      </c>
      <c r="O26" s="89">
        <v>3612.54</v>
      </c>
      <c r="P26" s="111">
        <v>2.0000000000000001E-4</v>
      </c>
      <c r="Q26" s="111">
        <v>0.1222</v>
      </c>
      <c r="R26" s="111">
        <v>4.3099999999999999E-2</v>
      </c>
    </row>
    <row r="27" spans="2:18" customFormat="1" ht="15.75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2.9</v>
      </c>
      <c r="I27" s="87" t="s">
        <v>165</v>
      </c>
      <c r="J27" s="111">
        <v>0.02</v>
      </c>
      <c r="K27" s="111">
        <v>2.5000000000000001E-3</v>
      </c>
      <c r="L27" s="89">
        <v>4324806</v>
      </c>
      <c r="M27" s="89">
        <v>107.9</v>
      </c>
      <c r="N27" s="89">
        <v>0</v>
      </c>
      <c r="O27" s="89">
        <v>4666.47</v>
      </c>
      <c r="P27" s="111">
        <v>2.0000000000000001E-4</v>
      </c>
      <c r="Q27" s="111">
        <v>0.1578</v>
      </c>
      <c r="R27" s="111">
        <v>5.5599999999999997E-2</v>
      </c>
    </row>
    <row r="28" spans="2:18" customFormat="1" ht="15.75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5.16</v>
      </c>
      <c r="I28" s="87" t="s">
        <v>165</v>
      </c>
      <c r="J28" s="111">
        <v>4.2500000000000003E-2</v>
      </c>
      <c r="K28" s="111">
        <v>1.6000000000000001E-3</v>
      </c>
      <c r="L28" s="89">
        <v>668901</v>
      </c>
      <c r="M28" s="89">
        <v>108.17</v>
      </c>
      <c r="N28" s="89">
        <v>0</v>
      </c>
      <c r="O28" s="89">
        <v>723.55</v>
      </c>
      <c r="P28" s="111">
        <v>0</v>
      </c>
      <c r="Q28" s="111">
        <v>2.4500000000000001E-2</v>
      </c>
      <c r="R28" s="111">
        <v>8.6E-3</v>
      </c>
    </row>
    <row r="29" spans="2:18" customFormat="1" ht="15.75">
      <c r="B29" s="59" t="s">
        <v>294</v>
      </c>
      <c r="C29" s="87">
        <v>1135557</v>
      </c>
      <c r="D29" s="87" t="s">
        <v>142</v>
      </c>
      <c r="E29" s="87">
        <v>0</v>
      </c>
      <c r="F29" s="87" t="s">
        <v>281</v>
      </c>
      <c r="G29" s="94"/>
      <c r="H29" s="87">
        <v>4.03</v>
      </c>
      <c r="I29" s="87" t="s">
        <v>165</v>
      </c>
      <c r="J29" s="111">
        <v>1.7500000000000002E-2</v>
      </c>
      <c r="K29" s="111">
        <v>3.8E-3</v>
      </c>
      <c r="L29" s="89">
        <v>2724491</v>
      </c>
      <c r="M29" s="89">
        <v>106.81</v>
      </c>
      <c r="N29" s="89">
        <v>0</v>
      </c>
      <c r="O29" s="89">
        <v>2910.03</v>
      </c>
      <c r="P29" s="111">
        <v>1E-4</v>
      </c>
      <c r="Q29" s="111">
        <v>9.8400000000000001E-2</v>
      </c>
      <c r="R29" s="111">
        <v>3.4700000000000002E-2</v>
      </c>
    </row>
    <row r="30" spans="2:18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5.75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75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231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5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268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 ht="31.5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245</v>
      </c>
      <c r="C39" s="1"/>
      <c r="D39" s="1"/>
    </row>
    <row r="40" spans="2:18">
      <c r="B40" s="143" t="s">
        <v>246</v>
      </c>
      <c r="C40" s="143"/>
      <c r="D40" s="143"/>
    </row>
    <row r="41" spans="2:18">
      <c r="B41" s="136" t="s">
        <v>256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.7" right="0.7" top="0.75" bottom="0.75" header="0.3" footer="0.3"/>
  <pageSetup paperSize="9"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213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40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  <c r="BP6" s="3"/>
    </row>
    <row r="7" spans="2:68" ht="26.25" customHeight="1">
      <c r="B7" s="140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B0BBD9D9-EA55-4984-80C5-379A48600A84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38.28515625" style="2" customWidth="1"/>
    <col min="3" max="3" width="11.140625" style="2" customWidth="1"/>
    <col min="4" max="4" width="10.28515625" style="2" customWidth="1"/>
    <col min="5" max="5" width="5.28515625" style="2" customWidth="1"/>
    <col min="6" max="6" width="8" style="2" customWidth="1"/>
    <col min="7" max="7" width="16.5703125" style="1" bestFit="1" customWidth="1"/>
    <col min="8" max="8" width="8.7109375" style="1" customWidth="1"/>
    <col min="9" max="9" width="11.7109375" style="1" bestFit="1" customWidth="1"/>
    <col min="10" max="10" width="11.7109375" style="1" customWidth="1"/>
    <col min="11" max="11" width="8.7109375" style="1" customWidth="1"/>
    <col min="12" max="12" width="9.85546875" style="1" bestFit="1" customWidth="1"/>
    <col min="13" max="13" width="8.5703125" style="1" customWidth="1"/>
    <col min="14" max="14" width="10.42578125" style="1" customWidth="1"/>
    <col min="15" max="15" width="17.140625" style="1" customWidth="1"/>
    <col min="16" max="16" width="9.28515625" style="1" customWidth="1"/>
    <col min="17" max="17" width="8.140625" style="1" customWidth="1"/>
    <col min="18" max="18" width="12.425781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2:66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3.39</v>
      </c>
      <c r="L11" s="115"/>
      <c r="M11" s="109"/>
      <c r="N11" s="109">
        <v>1.4800000000000001E-2</v>
      </c>
      <c r="O11" s="82">
        <v>6196796.6100000003</v>
      </c>
      <c r="P11" s="82"/>
      <c r="Q11" s="82"/>
      <c r="R11" s="82">
        <v>6579.06</v>
      </c>
      <c r="S11" s="109"/>
      <c r="T11" s="109"/>
      <c r="U11" s="109">
        <v>7.85E-2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3.39</v>
      </c>
      <c r="L12" s="86"/>
      <c r="M12" s="110"/>
      <c r="N12" s="110">
        <v>1.4800000000000001E-2</v>
      </c>
      <c r="O12" s="88">
        <v>6196796.6100000003</v>
      </c>
      <c r="P12" s="88"/>
      <c r="Q12" s="88"/>
      <c r="R12" s="88">
        <v>6579.06</v>
      </c>
      <c r="S12" s="110"/>
      <c r="T12" s="110"/>
      <c r="U12" s="110">
        <v>7.85E-2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3.94</v>
      </c>
      <c r="L13" s="86"/>
      <c r="M13" s="110"/>
      <c r="N13" s="110">
        <v>1.1000000000000001E-3</v>
      </c>
      <c r="O13" s="88">
        <v>3053824.55</v>
      </c>
      <c r="P13" s="88"/>
      <c r="Q13" s="88"/>
      <c r="R13" s="88">
        <v>3317.33</v>
      </c>
      <c r="S13" s="110"/>
      <c r="T13" s="110"/>
      <c r="U13" s="110">
        <v>3.9599999999999996E-2</v>
      </c>
    </row>
    <row r="14" spans="2:66" customFormat="1" ht="15.75">
      <c r="B14" s="59" t="s">
        <v>295</v>
      </c>
      <c r="C14" s="87">
        <v>2310282</v>
      </c>
      <c r="D14" s="87" t="s">
        <v>142</v>
      </c>
      <c r="E14" s="87"/>
      <c r="F14" s="87">
        <v>695</v>
      </c>
      <c r="G14" s="87" t="s">
        <v>296</v>
      </c>
      <c r="H14" s="87" t="s">
        <v>297</v>
      </c>
      <c r="I14" s="87" t="s">
        <v>298</v>
      </c>
      <c r="J14" s="94"/>
      <c r="K14" s="87">
        <v>1.47</v>
      </c>
      <c r="L14" s="87" t="s">
        <v>165</v>
      </c>
      <c r="M14" s="111">
        <v>3.8E-3</v>
      </c>
      <c r="N14" s="111">
        <v>-1.3300000000000001E-2</v>
      </c>
      <c r="O14" s="89">
        <v>426000</v>
      </c>
      <c r="P14" s="89">
        <v>104.23</v>
      </c>
      <c r="Q14" s="89">
        <v>0</v>
      </c>
      <c r="R14" s="89">
        <v>444.02</v>
      </c>
      <c r="S14" s="111">
        <v>1E-4</v>
      </c>
      <c r="T14" s="111">
        <v>6.7500000000000004E-2</v>
      </c>
      <c r="U14" s="111">
        <v>5.3E-3</v>
      </c>
    </row>
    <row r="15" spans="2:66" customFormat="1" ht="15.75">
      <c r="B15" s="59" t="s">
        <v>299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297</v>
      </c>
      <c r="I15" s="87" t="s">
        <v>298</v>
      </c>
      <c r="J15" s="94"/>
      <c r="K15" s="87">
        <v>1.87</v>
      </c>
      <c r="L15" s="87" t="s">
        <v>165</v>
      </c>
      <c r="M15" s="111">
        <v>5.0000000000000001E-3</v>
      </c>
      <c r="N15" s="111">
        <v>-2.3999999999999998E-3</v>
      </c>
      <c r="O15" s="89">
        <v>327000</v>
      </c>
      <c r="P15" s="89">
        <v>102.97</v>
      </c>
      <c r="Q15" s="89">
        <v>0</v>
      </c>
      <c r="R15" s="89">
        <v>336.71</v>
      </c>
      <c r="S15" s="111">
        <v>5.0000000000000001E-4</v>
      </c>
      <c r="T15" s="111">
        <v>5.1200000000000002E-2</v>
      </c>
      <c r="U15" s="111">
        <v>4.0000000000000001E-3</v>
      </c>
    </row>
    <row r="16" spans="2:66" customFormat="1" ht="15.75">
      <c r="B16" s="59" t="s">
        <v>300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297</v>
      </c>
      <c r="I16" s="87" t="s">
        <v>298</v>
      </c>
      <c r="J16" s="94"/>
      <c r="K16" s="87">
        <v>5.44</v>
      </c>
      <c r="L16" s="87" t="s">
        <v>165</v>
      </c>
      <c r="M16" s="111">
        <v>2.4500000000000001E-2</v>
      </c>
      <c r="N16" s="111">
        <v>1.8E-3</v>
      </c>
      <c r="O16" s="89">
        <v>194000</v>
      </c>
      <c r="P16" s="89">
        <v>120.08</v>
      </c>
      <c r="Q16" s="89">
        <v>0</v>
      </c>
      <c r="R16" s="89">
        <v>232.96</v>
      </c>
      <c r="S16" s="111">
        <v>1E-4</v>
      </c>
      <c r="T16" s="111">
        <v>3.5400000000000001E-2</v>
      </c>
      <c r="U16" s="111">
        <v>2.8000000000000004E-3</v>
      </c>
    </row>
    <row r="17" spans="2:21" customFormat="1" ht="15.75">
      <c r="B17" s="59" t="s">
        <v>301</v>
      </c>
      <c r="C17" s="87">
        <v>1160944</v>
      </c>
      <c r="D17" s="87" t="s">
        <v>142</v>
      </c>
      <c r="E17" s="87"/>
      <c r="F17" s="87">
        <v>1300</v>
      </c>
      <c r="G17" s="87" t="s">
        <v>302</v>
      </c>
      <c r="H17" s="87" t="s">
        <v>303</v>
      </c>
      <c r="I17" s="87" t="s">
        <v>298</v>
      </c>
      <c r="J17" s="94"/>
      <c r="K17" s="87">
        <v>5.85</v>
      </c>
      <c r="L17" s="87" t="s">
        <v>165</v>
      </c>
      <c r="M17" s="111">
        <v>6.5000000000000006E-3</v>
      </c>
      <c r="N17" s="111">
        <v>1.6299999999999999E-2</v>
      </c>
      <c r="O17" s="89">
        <v>374300</v>
      </c>
      <c r="P17" s="89">
        <v>99.53</v>
      </c>
      <c r="Q17" s="89">
        <v>0</v>
      </c>
      <c r="R17" s="89">
        <v>372.54</v>
      </c>
      <c r="S17" s="111">
        <v>5.0000000000000001E-4</v>
      </c>
      <c r="T17" s="111">
        <v>5.6600000000000004E-2</v>
      </c>
      <c r="U17" s="111">
        <v>4.4000000000000003E-3</v>
      </c>
    </row>
    <row r="18" spans="2:21" customFormat="1" ht="15.75">
      <c r="B18" s="59" t="s">
        <v>304</v>
      </c>
      <c r="C18" s="87">
        <v>7590219</v>
      </c>
      <c r="D18" s="87" t="s">
        <v>142</v>
      </c>
      <c r="E18" s="87"/>
      <c r="F18" s="87">
        <v>759</v>
      </c>
      <c r="G18" s="87" t="s">
        <v>302</v>
      </c>
      <c r="H18" s="87" t="s">
        <v>303</v>
      </c>
      <c r="I18" s="87" t="s">
        <v>298</v>
      </c>
      <c r="J18" s="94"/>
      <c r="K18" s="87">
        <v>6.32</v>
      </c>
      <c r="L18" s="87" t="s">
        <v>165</v>
      </c>
      <c r="M18" s="111">
        <v>5.0000000000000001E-3</v>
      </c>
      <c r="N18" s="111">
        <v>1.1699999999999999E-2</v>
      </c>
      <c r="O18" s="89">
        <v>400000</v>
      </c>
      <c r="P18" s="89">
        <v>103.77</v>
      </c>
      <c r="Q18" s="89">
        <v>0</v>
      </c>
      <c r="R18" s="89">
        <v>415.08</v>
      </c>
      <c r="S18" s="111">
        <v>4.0000000000000002E-4</v>
      </c>
      <c r="T18" s="111">
        <v>6.3099999999999989E-2</v>
      </c>
      <c r="U18" s="111">
        <v>4.8999999999999998E-3</v>
      </c>
    </row>
    <row r="19" spans="2:21" customFormat="1" ht="15.75">
      <c r="B19" s="59" t="s">
        <v>305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303</v>
      </c>
      <c r="I19" s="87" t="s">
        <v>298</v>
      </c>
      <c r="J19" s="94"/>
      <c r="K19" s="87">
        <v>2.4700000000000002</v>
      </c>
      <c r="L19" s="87" t="s">
        <v>165</v>
      </c>
      <c r="M19" s="111">
        <v>0.05</v>
      </c>
      <c r="N19" s="111">
        <v>-2.9999999999999997E-4</v>
      </c>
      <c r="O19" s="89">
        <v>308591.11</v>
      </c>
      <c r="P19" s="89">
        <v>122.2</v>
      </c>
      <c r="Q19" s="89">
        <v>0</v>
      </c>
      <c r="R19" s="89">
        <v>377.1</v>
      </c>
      <c r="S19" s="111">
        <v>4.0000000000000002E-4</v>
      </c>
      <c r="T19" s="111">
        <v>5.7300000000000004E-2</v>
      </c>
      <c r="U19" s="111">
        <v>4.5000000000000005E-3</v>
      </c>
    </row>
    <row r="20" spans="2:21" customFormat="1" ht="15.75">
      <c r="B20" s="59" t="s">
        <v>306</v>
      </c>
      <c r="C20" s="87">
        <v>1134030</v>
      </c>
      <c r="D20" s="87" t="s">
        <v>142</v>
      </c>
      <c r="E20" s="87"/>
      <c r="F20" s="87">
        <v>1367</v>
      </c>
      <c r="G20" s="87" t="s">
        <v>307</v>
      </c>
      <c r="H20" s="87" t="s">
        <v>308</v>
      </c>
      <c r="I20" s="87" t="s">
        <v>298</v>
      </c>
      <c r="J20" s="94"/>
      <c r="K20" s="87">
        <v>2.08</v>
      </c>
      <c r="L20" s="87" t="s">
        <v>165</v>
      </c>
      <c r="M20" s="111">
        <v>2.4E-2</v>
      </c>
      <c r="N20" s="111">
        <v>-1.34E-2</v>
      </c>
      <c r="O20" s="89">
        <v>225000</v>
      </c>
      <c r="P20" s="89">
        <v>115.13</v>
      </c>
      <c r="Q20" s="89">
        <v>0</v>
      </c>
      <c r="R20" s="89">
        <v>259.04000000000002</v>
      </c>
      <c r="S20" s="111">
        <v>8.0000000000000004E-4</v>
      </c>
      <c r="T20" s="111">
        <v>3.9399999999999998E-2</v>
      </c>
      <c r="U20" s="111">
        <v>3.0999999999999999E-3</v>
      </c>
    </row>
    <row r="21" spans="2:21" customFormat="1" ht="15.75">
      <c r="B21" s="59" t="s">
        <v>309</v>
      </c>
      <c r="C21" s="87">
        <v>1134048</v>
      </c>
      <c r="D21" s="87" t="s">
        <v>142</v>
      </c>
      <c r="E21" s="87"/>
      <c r="F21" s="87">
        <v>1367</v>
      </c>
      <c r="G21" s="87" t="s">
        <v>307</v>
      </c>
      <c r="H21" s="87" t="s">
        <v>308</v>
      </c>
      <c r="I21" s="87" t="s">
        <v>298</v>
      </c>
      <c r="J21" s="94"/>
      <c r="K21" s="87">
        <v>2.99</v>
      </c>
      <c r="L21" s="87" t="s">
        <v>165</v>
      </c>
      <c r="M21" s="111">
        <v>2.4E-2</v>
      </c>
      <c r="N21" s="111">
        <v>-9.1000000000000004E-3</v>
      </c>
      <c r="O21" s="89">
        <v>225000</v>
      </c>
      <c r="P21" s="89">
        <v>115.36</v>
      </c>
      <c r="Q21" s="89">
        <v>0</v>
      </c>
      <c r="R21" s="89">
        <v>259.56</v>
      </c>
      <c r="S21" s="111">
        <v>8.0000000000000004E-4</v>
      </c>
      <c r="T21" s="111">
        <v>3.95E-2</v>
      </c>
      <c r="U21" s="111">
        <v>3.0999999999999999E-3</v>
      </c>
    </row>
    <row r="22" spans="2:21" customFormat="1" ht="15.75">
      <c r="B22" s="59" t="s">
        <v>310</v>
      </c>
      <c r="C22" s="87">
        <v>1142595</v>
      </c>
      <c r="D22" s="87" t="s">
        <v>142</v>
      </c>
      <c r="E22" s="87"/>
      <c r="F22" s="87">
        <v>1363</v>
      </c>
      <c r="G22" s="87" t="s">
        <v>311</v>
      </c>
      <c r="H22" s="87" t="s">
        <v>308</v>
      </c>
      <c r="I22" s="87" t="s">
        <v>298</v>
      </c>
      <c r="J22" s="94"/>
      <c r="K22" s="87">
        <v>5.37</v>
      </c>
      <c r="L22" s="87" t="s">
        <v>165</v>
      </c>
      <c r="M22" s="111">
        <v>1.23E-2</v>
      </c>
      <c r="N22" s="111">
        <v>9.8999999999999991E-3</v>
      </c>
      <c r="O22" s="89">
        <v>377650</v>
      </c>
      <c r="P22" s="89">
        <v>107.3</v>
      </c>
      <c r="Q22" s="89">
        <v>0</v>
      </c>
      <c r="R22" s="89">
        <v>405.22</v>
      </c>
      <c r="S22" s="111">
        <v>2.0000000000000001E-4</v>
      </c>
      <c r="T22" s="111">
        <v>6.1600000000000002E-2</v>
      </c>
      <c r="U22" s="111">
        <v>4.7999999999999996E-3</v>
      </c>
    </row>
    <row r="23" spans="2:21" customFormat="1" ht="15.75">
      <c r="B23" s="59" t="s">
        <v>312</v>
      </c>
      <c r="C23" s="87">
        <v>1130632</v>
      </c>
      <c r="D23" s="87" t="s">
        <v>142</v>
      </c>
      <c r="E23" s="87"/>
      <c r="F23" s="87">
        <v>1450</v>
      </c>
      <c r="G23" s="87" t="s">
        <v>302</v>
      </c>
      <c r="H23" s="87" t="s">
        <v>313</v>
      </c>
      <c r="I23" s="87" t="s">
        <v>298</v>
      </c>
      <c r="J23" s="94"/>
      <c r="K23" s="87">
        <v>6.05</v>
      </c>
      <c r="L23" s="87" t="s">
        <v>165</v>
      </c>
      <c r="M23" s="111">
        <v>3.3500000000000002E-2</v>
      </c>
      <c r="N23" s="111">
        <v>4.3E-3</v>
      </c>
      <c r="O23" s="89">
        <v>196283.44</v>
      </c>
      <c r="P23" s="89">
        <v>109.59</v>
      </c>
      <c r="Q23" s="89">
        <v>0</v>
      </c>
      <c r="R23" s="89">
        <v>215.11</v>
      </c>
      <c r="S23" s="111">
        <v>8.0000000000000004E-4</v>
      </c>
      <c r="T23" s="111">
        <v>3.27E-2</v>
      </c>
      <c r="U23" s="111">
        <v>2.5999999999999999E-3</v>
      </c>
    </row>
    <row r="24" spans="2:21" customFormat="1" ht="15.75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2.87</v>
      </c>
      <c r="L24" s="86"/>
      <c r="M24" s="110"/>
      <c r="N24" s="110">
        <v>2.1400000000000002E-2</v>
      </c>
      <c r="O24" s="88">
        <v>2452958.0499999998</v>
      </c>
      <c r="P24" s="88"/>
      <c r="Q24" s="88"/>
      <c r="R24" s="88">
        <v>2607.96</v>
      </c>
      <c r="S24" s="110"/>
      <c r="T24" s="110"/>
      <c r="U24" s="110">
        <v>3.1099999999999999E-2</v>
      </c>
    </row>
    <row r="25" spans="2:21" customFormat="1" ht="15.75">
      <c r="B25" s="59" t="s">
        <v>314</v>
      </c>
      <c r="C25" s="87">
        <v>1138114</v>
      </c>
      <c r="D25" s="87" t="s">
        <v>142</v>
      </c>
      <c r="E25" s="87"/>
      <c r="F25" s="87">
        <v>1328</v>
      </c>
      <c r="G25" s="87" t="s">
        <v>302</v>
      </c>
      <c r="H25" s="87" t="s">
        <v>303</v>
      </c>
      <c r="I25" s="87" t="s">
        <v>298</v>
      </c>
      <c r="J25" s="94"/>
      <c r="K25" s="87">
        <v>2.0699999999999998</v>
      </c>
      <c r="L25" s="87" t="s">
        <v>165</v>
      </c>
      <c r="M25" s="111">
        <v>3.39E-2</v>
      </c>
      <c r="N25" s="111">
        <v>4.2000000000000003E-2</v>
      </c>
      <c r="O25" s="89">
        <v>213903</v>
      </c>
      <c r="P25" s="89">
        <v>107.75</v>
      </c>
      <c r="Q25" s="89">
        <v>0</v>
      </c>
      <c r="R25" s="89">
        <v>230.48</v>
      </c>
      <c r="S25" s="111">
        <v>2.0000000000000001E-4</v>
      </c>
      <c r="T25" s="111">
        <v>3.5000000000000003E-2</v>
      </c>
      <c r="U25" s="111">
        <v>2.7000000000000001E-3</v>
      </c>
    </row>
    <row r="26" spans="2:21" customFormat="1" ht="15.75">
      <c r="B26" s="59" t="s">
        <v>315</v>
      </c>
      <c r="C26" s="87">
        <v>1137033</v>
      </c>
      <c r="D26" s="87" t="s">
        <v>142</v>
      </c>
      <c r="E26" s="87"/>
      <c r="F26" s="87">
        <v>1597</v>
      </c>
      <c r="G26" s="87" t="s">
        <v>307</v>
      </c>
      <c r="H26" s="87" t="s">
        <v>316</v>
      </c>
      <c r="I26" s="87" t="s">
        <v>161</v>
      </c>
      <c r="J26" s="94"/>
      <c r="K26" s="87">
        <v>4.75</v>
      </c>
      <c r="L26" s="87" t="s">
        <v>165</v>
      </c>
      <c r="M26" s="111">
        <v>3.39E-2</v>
      </c>
      <c r="N26" s="111">
        <v>5.4900000000000004E-2</v>
      </c>
      <c r="O26" s="89">
        <v>233000</v>
      </c>
      <c r="P26" s="89">
        <v>104.74</v>
      </c>
      <c r="Q26" s="89">
        <v>0</v>
      </c>
      <c r="R26" s="89">
        <v>244.04</v>
      </c>
      <c r="S26" s="111">
        <v>2.9999999999999997E-4</v>
      </c>
      <c r="T26" s="111">
        <v>3.7100000000000001E-2</v>
      </c>
      <c r="U26" s="111">
        <v>2.8999999999999998E-3</v>
      </c>
    </row>
    <row r="27" spans="2:21" customFormat="1" ht="15.75">
      <c r="B27" s="59" t="s">
        <v>317</v>
      </c>
      <c r="C27" s="87">
        <v>3230240</v>
      </c>
      <c r="D27" s="87" t="s">
        <v>142</v>
      </c>
      <c r="E27" s="87"/>
      <c r="F27" s="87">
        <v>323</v>
      </c>
      <c r="G27" s="87" t="s">
        <v>302</v>
      </c>
      <c r="H27" s="87" t="s">
        <v>308</v>
      </c>
      <c r="I27" s="87" t="s">
        <v>298</v>
      </c>
      <c r="J27" s="94"/>
      <c r="K27" s="87">
        <v>1.1599999999999999</v>
      </c>
      <c r="L27" s="87" t="s">
        <v>165</v>
      </c>
      <c r="M27" s="111">
        <v>2.3E-2</v>
      </c>
      <c r="N27" s="111">
        <v>2.5999999999999999E-3</v>
      </c>
      <c r="O27" s="89">
        <v>219310.1</v>
      </c>
      <c r="P27" s="89">
        <v>107.53</v>
      </c>
      <c r="Q27" s="89">
        <v>0</v>
      </c>
      <c r="R27" s="89">
        <v>235.82</v>
      </c>
      <c r="S27" s="111">
        <v>2.0000000000000001E-4</v>
      </c>
      <c r="T27" s="111">
        <v>3.5799999999999998E-2</v>
      </c>
      <c r="U27" s="111">
        <v>2.8000000000000004E-3</v>
      </c>
    </row>
    <row r="28" spans="2:21" customFormat="1" ht="15.75">
      <c r="B28" s="59" t="s">
        <v>318</v>
      </c>
      <c r="C28" s="87">
        <v>1133529</v>
      </c>
      <c r="D28" s="87" t="s">
        <v>142</v>
      </c>
      <c r="E28" s="87"/>
      <c r="F28" s="87">
        <v>1527</v>
      </c>
      <c r="G28" s="87" t="s">
        <v>307</v>
      </c>
      <c r="H28" s="87" t="s">
        <v>308</v>
      </c>
      <c r="I28" s="87" t="s">
        <v>298</v>
      </c>
      <c r="J28" s="94"/>
      <c r="K28" s="87">
        <v>1.27</v>
      </c>
      <c r="L28" s="87" t="s">
        <v>165</v>
      </c>
      <c r="M28" s="111">
        <v>3.85E-2</v>
      </c>
      <c r="N28" s="111">
        <v>3.6600000000000001E-2</v>
      </c>
      <c r="O28" s="89">
        <v>230000</v>
      </c>
      <c r="P28" s="89">
        <v>108.55</v>
      </c>
      <c r="Q28" s="89">
        <v>0</v>
      </c>
      <c r="R28" s="89">
        <v>249.67</v>
      </c>
      <c r="S28" s="111">
        <v>5.9999999999999995E-4</v>
      </c>
      <c r="T28" s="111">
        <v>3.7900000000000003E-2</v>
      </c>
      <c r="U28" s="111">
        <v>3.0000000000000001E-3</v>
      </c>
    </row>
    <row r="29" spans="2:21" customFormat="1" ht="15.75">
      <c r="B29" s="59" t="s">
        <v>319</v>
      </c>
      <c r="C29" s="87">
        <v>1135920</v>
      </c>
      <c r="D29" s="87" t="s">
        <v>142</v>
      </c>
      <c r="E29" s="87"/>
      <c r="F29" s="87">
        <v>1431</v>
      </c>
      <c r="G29" s="87" t="s">
        <v>307</v>
      </c>
      <c r="H29" s="87" t="s">
        <v>320</v>
      </c>
      <c r="I29" s="87" t="s">
        <v>161</v>
      </c>
      <c r="J29" s="94"/>
      <c r="K29" s="87">
        <v>1.95</v>
      </c>
      <c r="L29" s="87" t="s">
        <v>165</v>
      </c>
      <c r="M29" s="111">
        <v>4.0999999999999995E-2</v>
      </c>
      <c r="N29" s="111">
        <v>1.1399999999999999E-2</v>
      </c>
      <c r="O29" s="89">
        <v>228000</v>
      </c>
      <c r="P29" s="89">
        <v>110.6</v>
      </c>
      <c r="Q29" s="89">
        <v>0</v>
      </c>
      <c r="R29" s="89">
        <v>252.17</v>
      </c>
      <c r="S29" s="111">
        <v>8.0000000000000004E-4</v>
      </c>
      <c r="T29" s="111">
        <v>3.8300000000000001E-2</v>
      </c>
      <c r="U29" s="111">
        <v>3.0000000000000001E-3</v>
      </c>
    </row>
    <row r="30" spans="2:21" customFormat="1" ht="15.75">
      <c r="B30" s="59" t="s">
        <v>321</v>
      </c>
      <c r="C30" s="87">
        <v>1157783</v>
      </c>
      <c r="D30" s="87" t="s">
        <v>142</v>
      </c>
      <c r="E30" s="87"/>
      <c r="F30" s="87">
        <v>1448</v>
      </c>
      <c r="G30" s="87" t="s">
        <v>322</v>
      </c>
      <c r="H30" s="87" t="s">
        <v>313</v>
      </c>
      <c r="I30" s="87" t="s">
        <v>298</v>
      </c>
      <c r="J30" s="94"/>
      <c r="K30" s="87">
        <v>4.99</v>
      </c>
      <c r="L30" s="87" t="s">
        <v>165</v>
      </c>
      <c r="M30" s="111">
        <v>3.4200000000000001E-2</v>
      </c>
      <c r="N30" s="111">
        <v>1.5600000000000001E-2</v>
      </c>
      <c r="O30" s="89">
        <v>388000</v>
      </c>
      <c r="P30" s="89">
        <v>106.02</v>
      </c>
      <c r="Q30" s="89">
        <v>0</v>
      </c>
      <c r="R30" s="89">
        <v>411.36</v>
      </c>
      <c r="S30" s="111">
        <v>1E-3</v>
      </c>
      <c r="T30" s="111">
        <v>6.25E-2</v>
      </c>
      <c r="U30" s="111">
        <v>4.8999999999999998E-3</v>
      </c>
    </row>
    <row r="31" spans="2:21" customFormat="1" ht="15.75">
      <c r="B31" s="59" t="s">
        <v>323</v>
      </c>
      <c r="C31" s="87">
        <v>1160878</v>
      </c>
      <c r="D31" s="87" t="s">
        <v>142</v>
      </c>
      <c r="E31" s="87"/>
      <c r="F31" s="87">
        <v>1172</v>
      </c>
      <c r="G31" s="87" t="s">
        <v>324</v>
      </c>
      <c r="H31" s="87" t="s">
        <v>325</v>
      </c>
      <c r="I31" s="87" t="s">
        <v>161</v>
      </c>
      <c r="J31" s="94"/>
      <c r="K31" s="87">
        <v>2.8</v>
      </c>
      <c r="L31" s="87" t="s">
        <v>165</v>
      </c>
      <c r="M31" s="111">
        <v>3.2500000000000001E-2</v>
      </c>
      <c r="N31" s="111">
        <v>1.37E-2</v>
      </c>
      <c r="O31" s="89">
        <v>400000</v>
      </c>
      <c r="P31" s="89">
        <v>102.5</v>
      </c>
      <c r="Q31" s="89">
        <v>0</v>
      </c>
      <c r="R31" s="89">
        <v>410</v>
      </c>
      <c r="S31" s="111">
        <v>1.1999999999999999E-3</v>
      </c>
      <c r="T31" s="111">
        <v>6.2300000000000001E-2</v>
      </c>
      <c r="U31" s="111">
        <v>4.8999999999999998E-3</v>
      </c>
    </row>
    <row r="32" spans="2:21" customFormat="1" ht="15.75">
      <c r="B32" s="59" t="s">
        <v>326</v>
      </c>
      <c r="C32" s="87">
        <v>1139476</v>
      </c>
      <c r="D32" s="87" t="s">
        <v>142</v>
      </c>
      <c r="E32" s="87"/>
      <c r="F32" s="87">
        <v>1515</v>
      </c>
      <c r="G32" s="87" t="s">
        <v>302</v>
      </c>
      <c r="H32" s="87" t="s">
        <v>325</v>
      </c>
      <c r="I32" s="87" t="s">
        <v>161</v>
      </c>
      <c r="J32" s="94"/>
      <c r="K32" s="87">
        <v>2.84</v>
      </c>
      <c r="L32" s="87" t="s">
        <v>165</v>
      </c>
      <c r="M32" s="111">
        <v>3.85E-2</v>
      </c>
      <c r="N32" s="111">
        <v>0.01</v>
      </c>
      <c r="O32" s="89">
        <v>270910.5</v>
      </c>
      <c r="P32" s="89">
        <v>105.29</v>
      </c>
      <c r="Q32" s="89">
        <v>0</v>
      </c>
      <c r="R32" s="89">
        <v>285.24</v>
      </c>
      <c r="S32" s="111">
        <v>1.7000000000000001E-3</v>
      </c>
      <c r="T32" s="111">
        <v>4.3400000000000001E-2</v>
      </c>
      <c r="U32" s="111">
        <v>3.4000000000000002E-3</v>
      </c>
    </row>
    <row r="33" spans="2:21" customFormat="1" ht="15.75">
      <c r="B33" s="59" t="s">
        <v>327</v>
      </c>
      <c r="C33" s="87">
        <v>6990212</v>
      </c>
      <c r="D33" s="87" t="s">
        <v>142</v>
      </c>
      <c r="E33" s="87"/>
      <c r="F33" s="87">
        <v>699</v>
      </c>
      <c r="G33" s="87" t="s">
        <v>302</v>
      </c>
      <c r="H33" s="87" t="s">
        <v>325</v>
      </c>
      <c r="I33" s="87" t="s">
        <v>161</v>
      </c>
      <c r="J33" s="94"/>
      <c r="K33" s="87">
        <v>2.63</v>
      </c>
      <c r="L33" s="87" t="s">
        <v>165</v>
      </c>
      <c r="M33" s="111">
        <v>3.95E-2</v>
      </c>
      <c r="N33" s="111">
        <v>1.7899999999999999E-2</v>
      </c>
      <c r="O33" s="89">
        <v>269834.45</v>
      </c>
      <c r="P33" s="89">
        <v>107.17</v>
      </c>
      <c r="Q33" s="89">
        <v>0</v>
      </c>
      <c r="R33" s="89">
        <v>289.18</v>
      </c>
      <c r="S33" s="111">
        <v>2.0000000000000001E-4</v>
      </c>
      <c r="T33" s="111">
        <v>4.4000000000000004E-2</v>
      </c>
      <c r="U33" s="111">
        <v>3.4000000000000002E-3</v>
      </c>
    </row>
    <row r="34" spans="2:21" customFormat="1" ht="15.75">
      <c r="B34" s="58" t="s">
        <v>50</v>
      </c>
      <c r="C34" s="86"/>
      <c r="D34" s="86"/>
      <c r="E34" s="86"/>
      <c r="F34" s="86"/>
      <c r="G34" s="86"/>
      <c r="H34" s="86"/>
      <c r="I34" s="86"/>
      <c r="J34" s="93"/>
      <c r="K34" s="86">
        <v>2.66</v>
      </c>
      <c r="L34" s="86"/>
      <c r="M34" s="110"/>
      <c r="N34" s="110">
        <v>5.8400000000000001E-2</v>
      </c>
      <c r="O34" s="88">
        <v>690014.01</v>
      </c>
      <c r="P34" s="88"/>
      <c r="Q34" s="88"/>
      <c r="R34" s="88">
        <v>653.76</v>
      </c>
      <c r="S34" s="110"/>
      <c r="T34" s="110"/>
      <c r="U34" s="110">
        <v>7.8000000000000005E-3</v>
      </c>
    </row>
    <row r="35" spans="2:21" customFormat="1" ht="15.75">
      <c r="B35" s="59" t="s">
        <v>328</v>
      </c>
      <c r="C35" s="87">
        <v>1140417</v>
      </c>
      <c r="D35" s="87" t="s">
        <v>142</v>
      </c>
      <c r="E35" s="87"/>
      <c r="F35" s="87">
        <v>1390</v>
      </c>
      <c r="G35" s="87" t="s">
        <v>329</v>
      </c>
      <c r="H35" s="87" t="s">
        <v>330</v>
      </c>
      <c r="I35" s="87" t="s">
        <v>298</v>
      </c>
      <c r="J35" s="94"/>
      <c r="K35" s="87">
        <v>2.94</v>
      </c>
      <c r="L35" s="87" t="s">
        <v>165</v>
      </c>
      <c r="M35" s="111">
        <v>3.9E-2</v>
      </c>
      <c r="N35" s="111">
        <v>5.5899999999999998E-2</v>
      </c>
      <c r="O35" s="89">
        <v>410000</v>
      </c>
      <c r="P35" s="89">
        <v>94.32</v>
      </c>
      <c r="Q35" s="89">
        <v>0</v>
      </c>
      <c r="R35" s="89">
        <v>386.71</v>
      </c>
      <c r="S35" s="111">
        <v>2.0999999999999999E-3</v>
      </c>
      <c r="T35" s="111">
        <v>5.8799999999999998E-2</v>
      </c>
      <c r="U35" s="111">
        <v>4.5999999999999999E-3</v>
      </c>
    </row>
    <row r="36" spans="2:21" customFormat="1" ht="15.75">
      <c r="B36" s="59" t="s">
        <v>331</v>
      </c>
      <c r="C36" s="87">
        <v>6270193</v>
      </c>
      <c r="D36" s="87" t="s">
        <v>142</v>
      </c>
      <c r="E36" s="87"/>
      <c r="F36" s="87">
        <v>627</v>
      </c>
      <c r="G36" s="87" t="s">
        <v>175</v>
      </c>
      <c r="H36" s="87" t="s">
        <v>332</v>
      </c>
      <c r="I36" s="87" t="s">
        <v>161</v>
      </c>
      <c r="J36" s="94"/>
      <c r="K36" s="87">
        <v>2.2599999999999998</v>
      </c>
      <c r="L36" s="87" t="s">
        <v>165</v>
      </c>
      <c r="M36" s="111">
        <v>3.85E-2</v>
      </c>
      <c r="N36" s="111">
        <v>6.2E-2</v>
      </c>
      <c r="O36" s="89">
        <v>280014.01</v>
      </c>
      <c r="P36" s="89">
        <v>95.37</v>
      </c>
      <c r="Q36" s="89">
        <v>0</v>
      </c>
      <c r="R36" s="89">
        <v>267.05</v>
      </c>
      <c r="S36" s="111">
        <v>8.9999999999999998E-4</v>
      </c>
      <c r="T36" s="111">
        <v>4.0599999999999997E-2</v>
      </c>
      <c r="U36" s="111">
        <v>3.2000000000000002E-3</v>
      </c>
    </row>
    <row r="37" spans="2:21" customFormat="1" ht="15.75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268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/>
      <c r="U38" s="111"/>
    </row>
    <row r="39" spans="2:21">
      <c r="B39" s="58" t="s">
        <v>231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268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/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/>
      <c r="U43" s="111"/>
    </row>
    <row r="44" spans="2:21">
      <c r="B44" s="114" t="s">
        <v>249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245</v>
      </c>
      <c r="C46" s="1"/>
      <c r="D46" s="1"/>
      <c r="E46" s="1"/>
      <c r="F46" s="1"/>
    </row>
    <row r="47" spans="2:21">
      <c r="B47" s="114" t="s">
        <v>246</v>
      </c>
      <c r="C47" s="1"/>
      <c r="D47" s="1"/>
      <c r="E47" s="1"/>
      <c r="F47" s="1"/>
    </row>
    <row r="48" spans="2:21">
      <c r="B48" s="114" t="s">
        <v>247</v>
      </c>
      <c r="C48" s="1"/>
      <c r="D48" s="1"/>
      <c r="E48" s="1"/>
      <c r="F48" s="1"/>
    </row>
    <row r="49" spans="2:21">
      <c r="B49" s="136" t="s">
        <v>256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87200FC9-E08F-4658-8A9B-053639DFEEF5}"/>
  </dataValidation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23.7109375" style="2" customWidth="1"/>
    <col min="4" max="4" width="17.5703125" style="2" customWidth="1"/>
    <col min="5" max="5" width="25.28515625" style="2" customWidth="1"/>
    <col min="6" max="6" width="13.140625" style="2" customWidth="1"/>
    <col min="7" max="7" width="44.5703125" style="2" customWidth="1"/>
    <col min="8" max="8" width="19.28515625" style="1" customWidth="1"/>
    <col min="9" max="9" width="21.5703125" style="1" customWidth="1"/>
    <col min="10" max="10" width="19.85546875" style="1" customWidth="1"/>
    <col min="11" max="11" width="14.7109375" style="1" customWidth="1"/>
    <col min="12" max="12" width="20.7109375" style="1" customWidth="1"/>
    <col min="13" max="13" width="18.85546875" style="1" customWidth="1"/>
    <col min="14" max="14" width="18.7109375" style="1" customWidth="1"/>
    <col min="15" max="15" width="31.28515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BJ6" s="3"/>
    </row>
    <row r="7" spans="2:62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563027.18999999994</v>
      </c>
      <c r="J11" s="82"/>
      <c r="K11" s="82">
        <v>3.5000000000000003E-2</v>
      </c>
      <c r="L11" s="82">
        <v>10262.5</v>
      </c>
      <c r="M11" s="109"/>
      <c r="N11" s="109"/>
      <c r="O11" s="109">
        <v>0.12240000000000001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534018.18999999994</v>
      </c>
      <c r="J12" s="88"/>
      <c r="K12" s="88"/>
      <c r="L12" s="88">
        <v>2789.97</v>
      </c>
      <c r="M12" s="110"/>
      <c r="N12" s="110"/>
      <c r="O12" s="110">
        <v>3.3300000000000003E-2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35542.5</v>
      </c>
      <c r="J13" s="88"/>
      <c r="K13" s="88"/>
      <c r="L13" s="88">
        <v>1094.0999999999999</v>
      </c>
      <c r="M13" s="110"/>
      <c r="N13" s="110"/>
      <c r="O13" s="110">
        <v>1.3000000000000001E-2</v>
      </c>
    </row>
    <row r="14" spans="2:62" customFormat="1" ht="15.75">
      <c r="B14" s="59" t="s">
        <v>333</v>
      </c>
      <c r="C14" s="87">
        <v>1081124</v>
      </c>
      <c r="D14" s="87" t="s">
        <v>142</v>
      </c>
      <c r="E14" s="87"/>
      <c r="F14" s="87">
        <v>1040</v>
      </c>
      <c r="G14" s="87" t="s">
        <v>334</v>
      </c>
      <c r="H14" s="87" t="s">
        <v>165</v>
      </c>
      <c r="I14" s="89">
        <v>326</v>
      </c>
      <c r="J14" s="89">
        <v>47270</v>
      </c>
      <c r="K14" s="89">
        <v>0</v>
      </c>
      <c r="L14" s="89">
        <v>154.1</v>
      </c>
      <c r="M14" s="111">
        <v>0</v>
      </c>
      <c r="N14" s="111">
        <v>1.4999999999999999E-2</v>
      </c>
      <c r="O14" s="111">
        <v>1.8E-3</v>
      </c>
    </row>
    <row r="15" spans="2:62" customFormat="1" ht="15.75">
      <c r="B15" s="59" t="s">
        <v>335</v>
      </c>
      <c r="C15" s="87">
        <v>1081942</v>
      </c>
      <c r="D15" s="87" t="s">
        <v>142</v>
      </c>
      <c r="E15" s="87"/>
      <c r="F15" s="87">
        <v>1068</v>
      </c>
      <c r="G15" s="87" t="s">
        <v>322</v>
      </c>
      <c r="H15" s="87" t="s">
        <v>165</v>
      </c>
      <c r="I15" s="89">
        <v>7195</v>
      </c>
      <c r="J15" s="89">
        <v>1937</v>
      </c>
      <c r="K15" s="89">
        <v>0</v>
      </c>
      <c r="L15" s="89">
        <v>139.37</v>
      </c>
      <c r="M15" s="111">
        <v>0</v>
      </c>
      <c r="N15" s="111">
        <v>1.3600000000000001E-2</v>
      </c>
      <c r="O15" s="111">
        <v>1.7000000000000001E-3</v>
      </c>
    </row>
    <row r="16" spans="2:62" customFormat="1" ht="15.75">
      <c r="B16" s="59" t="s">
        <v>336</v>
      </c>
      <c r="C16" s="87">
        <v>691212</v>
      </c>
      <c r="D16" s="87" t="s">
        <v>142</v>
      </c>
      <c r="E16" s="87"/>
      <c r="F16" s="87">
        <v>691</v>
      </c>
      <c r="G16" s="87" t="s">
        <v>296</v>
      </c>
      <c r="H16" s="87" t="s">
        <v>165</v>
      </c>
      <c r="I16" s="89">
        <v>10180</v>
      </c>
      <c r="J16" s="89">
        <v>1389</v>
      </c>
      <c r="K16" s="89">
        <v>0</v>
      </c>
      <c r="L16" s="89">
        <v>141.4</v>
      </c>
      <c r="M16" s="111">
        <v>0</v>
      </c>
      <c r="N16" s="111">
        <v>1.38E-2</v>
      </c>
      <c r="O16" s="111">
        <v>1.7000000000000001E-3</v>
      </c>
    </row>
    <row r="17" spans="2:15" customFormat="1" ht="15.75">
      <c r="B17" s="59" t="s">
        <v>337</v>
      </c>
      <c r="C17" s="87">
        <v>604611</v>
      </c>
      <c r="D17" s="87" t="s">
        <v>142</v>
      </c>
      <c r="E17" s="87"/>
      <c r="F17" s="87">
        <v>604</v>
      </c>
      <c r="G17" s="87" t="s">
        <v>296</v>
      </c>
      <c r="H17" s="87" t="s">
        <v>165</v>
      </c>
      <c r="I17" s="89">
        <v>4465</v>
      </c>
      <c r="J17" s="89">
        <v>2200</v>
      </c>
      <c r="K17" s="89">
        <v>0</v>
      </c>
      <c r="L17" s="89">
        <v>98.23</v>
      </c>
      <c r="M17" s="111">
        <v>0</v>
      </c>
      <c r="N17" s="111">
        <v>9.5999999999999992E-3</v>
      </c>
      <c r="O17" s="111">
        <v>1.1999999999999999E-3</v>
      </c>
    </row>
    <row r="18" spans="2:15" customFormat="1" ht="15.75">
      <c r="B18" s="59" t="s">
        <v>338</v>
      </c>
      <c r="C18" s="87">
        <v>695437</v>
      </c>
      <c r="D18" s="87" t="s">
        <v>142</v>
      </c>
      <c r="E18" s="87"/>
      <c r="F18" s="87">
        <v>695</v>
      </c>
      <c r="G18" s="87" t="s">
        <v>296</v>
      </c>
      <c r="H18" s="87" t="s">
        <v>165</v>
      </c>
      <c r="I18" s="89">
        <v>669</v>
      </c>
      <c r="J18" s="89">
        <v>8714</v>
      </c>
      <c r="K18" s="89">
        <v>0</v>
      </c>
      <c r="L18" s="89">
        <v>58.3</v>
      </c>
      <c r="M18" s="111">
        <v>0</v>
      </c>
      <c r="N18" s="111">
        <v>5.6999999999999993E-3</v>
      </c>
      <c r="O18" s="111">
        <v>7.000000000000001E-4</v>
      </c>
    </row>
    <row r="19" spans="2:15" customFormat="1" ht="15.75">
      <c r="B19" s="59" t="s">
        <v>339</v>
      </c>
      <c r="C19" s="87">
        <v>662577</v>
      </c>
      <c r="D19" s="87" t="s">
        <v>142</v>
      </c>
      <c r="E19" s="87"/>
      <c r="F19" s="87">
        <v>662</v>
      </c>
      <c r="G19" s="87" t="s">
        <v>296</v>
      </c>
      <c r="H19" s="87" t="s">
        <v>165</v>
      </c>
      <c r="I19" s="89">
        <v>9022</v>
      </c>
      <c r="J19" s="89">
        <v>2598</v>
      </c>
      <c r="K19" s="89">
        <v>0</v>
      </c>
      <c r="L19" s="89">
        <v>234.39</v>
      </c>
      <c r="M19" s="111">
        <v>0</v>
      </c>
      <c r="N19" s="111">
        <v>2.2799999999999997E-2</v>
      </c>
      <c r="O19" s="111">
        <v>2.8000000000000004E-3</v>
      </c>
    </row>
    <row r="20" spans="2:15" customFormat="1" ht="15.75">
      <c r="B20" s="59" t="s">
        <v>340</v>
      </c>
      <c r="C20" s="87">
        <v>777037</v>
      </c>
      <c r="D20" s="87" t="s">
        <v>142</v>
      </c>
      <c r="E20" s="87"/>
      <c r="F20" s="87">
        <v>777</v>
      </c>
      <c r="G20" s="87" t="s">
        <v>156</v>
      </c>
      <c r="H20" s="87" t="s">
        <v>165</v>
      </c>
      <c r="I20" s="89">
        <v>3445</v>
      </c>
      <c r="J20" s="89">
        <v>2748</v>
      </c>
      <c r="K20" s="89">
        <v>0</v>
      </c>
      <c r="L20" s="89">
        <v>94.67</v>
      </c>
      <c r="M20" s="111">
        <v>0</v>
      </c>
      <c r="N20" s="111">
        <v>9.1999999999999998E-3</v>
      </c>
      <c r="O20" s="111">
        <v>1.1000000000000001E-3</v>
      </c>
    </row>
    <row r="21" spans="2:15" customFormat="1" ht="15.75">
      <c r="B21" s="59" t="s">
        <v>341</v>
      </c>
      <c r="C21" s="87">
        <v>273011</v>
      </c>
      <c r="D21" s="87" t="s">
        <v>142</v>
      </c>
      <c r="E21" s="87"/>
      <c r="F21" s="87">
        <v>273</v>
      </c>
      <c r="G21" s="87" t="s">
        <v>179</v>
      </c>
      <c r="H21" s="87" t="s">
        <v>165</v>
      </c>
      <c r="I21" s="89">
        <v>240.5</v>
      </c>
      <c r="J21" s="89">
        <v>72200</v>
      </c>
      <c r="K21" s="89">
        <v>0</v>
      </c>
      <c r="L21" s="89">
        <v>173.64</v>
      </c>
      <c r="M21" s="111">
        <v>0</v>
      </c>
      <c r="N21" s="111">
        <v>1.6899999999999998E-2</v>
      </c>
      <c r="O21" s="111">
        <v>2.0999999999999999E-3</v>
      </c>
    </row>
    <row r="22" spans="2:15" customFormat="1" ht="15.75">
      <c r="B22" s="58" t="s">
        <v>29</v>
      </c>
      <c r="C22" s="86"/>
      <c r="D22" s="86"/>
      <c r="E22" s="86"/>
      <c r="F22" s="86"/>
      <c r="G22" s="86"/>
      <c r="H22" s="86"/>
      <c r="I22" s="88">
        <v>491657.69</v>
      </c>
      <c r="J22" s="88"/>
      <c r="K22" s="88"/>
      <c r="L22" s="88">
        <v>1604.5</v>
      </c>
      <c r="M22" s="110"/>
      <c r="N22" s="110"/>
      <c r="O22" s="110">
        <v>1.9099999999999999E-2</v>
      </c>
    </row>
    <row r="23" spans="2:15" customFormat="1" ht="15.75">
      <c r="B23" s="59" t="s">
        <v>342</v>
      </c>
      <c r="C23" s="87">
        <v>1156926</v>
      </c>
      <c r="D23" s="87" t="s">
        <v>142</v>
      </c>
      <c r="E23" s="87"/>
      <c r="F23" s="87">
        <v>1769</v>
      </c>
      <c r="G23" s="87" t="s">
        <v>311</v>
      </c>
      <c r="H23" s="87" t="s">
        <v>165</v>
      </c>
      <c r="I23" s="89">
        <v>425898</v>
      </c>
      <c r="J23" s="89">
        <v>114.1</v>
      </c>
      <c r="K23" s="89">
        <v>0</v>
      </c>
      <c r="L23" s="89">
        <v>485.95</v>
      </c>
      <c r="M23" s="111">
        <v>4.0000000000000002E-4</v>
      </c>
      <c r="N23" s="111">
        <v>4.7400000000000005E-2</v>
      </c>
      <c r="O23" s="111">
        <v>5.7999999999999996E-3</v>
      </c>
    </row>
    <row r="24" spans="2:15" customFormat="1" ht="15.75">
      <c r="B24" s="59" t="s">
        <v>343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6587</v>
      </c>
      <c r="J24" s="89">
        <v>1486</v>
      </c>
      <c r="K24" s="89">
        <v>0</v>
      </c>
      <c r="L24" s="89">
        <v>97.88</v>
      </c>
      <c r="M24" s="111">
        <v>0</v>
      </c>
      <c r="N24" s="111">
        <v>9.4999999999999998E-3</v>
      </c>
      <c r="O24" s="111">
        <v>1.1999999999999999E-3</v>
      </c>
    </row>
    <row r="25" spans="2:15" customFormat="1" ht="15.75">
      <c r="B25" s="59" t="s">
        <v>344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225</v>
      </c>
      <c r="J25" s="89">
        <v>21710</v>
      </c>
      <c r="K25" s="89">
        <v>0</v>
      </c>
      <c r="L25" s="89">
        <v>48.85</v>
      </c>
      <c r="M25" s="111">
        <v>0</v>
      </c>
      <c r="N25" s="111">
        <v>4.7999999999999996E-3</v>
      </c>
      <c r="O25" s="111">
        <v>5.9999999999999995E-4</v>
      </c>
    </row>
    <row r="26" spans="2:15" customFormat="1" ht="15.75">
      <c r="B26" s="59" t="s">
        <v>345</v>
      </c>
      <c r="C26" s="87">
        <v>1098920</v>
      </c>
      <c r="D26" s="87" t="s">
        <v>142</v>
      </c>
      <c r="E26" s="87"/>
      <c r="F26" s="87">
        <v>1357</v>
      </c>
      <c r="G26" s="87" t="s">
        <v>302</v>
      </c>
      <c r="H26" s="87" t="s">
        <v>165</v>
      </c>
      <c r="I26" s="89">
        <v>13946</v>
      </c>
      <c r="J26" s="89">
        <v>1545</v>
      </c>
      <c r="K26" s="89">
        <v>0</v>
      </c>
      <c r="L26" s="89">
        <v>215.47</v>
      </c>
      <c r="M26" s="111">
        <v>1E-4</v>
      </c>
      <c r="N26" s="111">
        <v>2.1000000000000001E-2</v>
      </c>
      <c r="O26" s="111">
        <v>2.5999999999999999E-3</v>
      </c>
    </row>
    <row r="27" spans="2:15" customFormat="1" ht="15.75">
      <c r="B27" s="59" t="s">
        <v>346</v>
      </c>
      <c r="C27" s="87">
        <v>445015</v>
      </c>
      <c r="D27" s="87" t="s">
        <v>142</v>
      </c>
      <c r="E27" s="87"/>
      <c r="F27" s="87">
        <v>445</v>
      </c>
      <c r="G27" s="87" t="s">
        <v>347</v>
      </c>
      <c r="H27" s="87" t="s">
        <v>165</v>
      </c>
      <c r="I27" s="89">
        <v>587</v>
      </c>
      <c r="J27" s="89">
        <v>8002</v>
      </c>
      <c r="K27" s="89">
        <v>0</v>
      </c>
      <c r="L27" s="89">
        <v>46.97</v>
      </c>
      <c r="M27" s="111">
        <v>0</v>
      </c>
      <c r="N27" s="111">
        <v>4.5999999999999999E-3</v>
      </c>
      <c r="O27" s="111">
        <v>5.9999999999999995E-4</v>
      </c>
    </row>
    <row r="28" spans="2:15" customFormat="1" ht="15.75">
      <c r="B28" s="59" t="s">
        <v>348</v>
      </c>
      <c r="C28" s="87">
        <v>1143429</v>
      </c>
      <c r="D28" s="87" t="s">
        <v>142</v>
      </c>
      <c r="E28" s="87"/>
      <c r="F28" s="87">
        <v>1644</v>
      </c>
      <c r="G28" s="87" t="s">
        <v>157</v>
      </c>
      <c r="H28" s="87" t="s">
        <v>165</v>
      </c>
      <c r="I28" s="89">
        <v>122</v>
      </c>
      <c r="J28" s="89">
        <v>36140</v>
      </c>
      <c r="K28" s="89">
        <v>0</v>
      </c>
      <c r="L28" s="89">
        <v>44.09</v>
      </c>
      <c r="M28" s="111">
        <v>0</v>
      </c>
      <c r="N28" s="111">
        <v>4.3E-3</v>
      </c>
      <c r="O28" s="111">
        <v>5.0000000000000001E-4</v>
      </c>
    </row>
    <row r="29" spans="2:15" customFormat="1" ht="15.75">
      <c r="B29" s="59" t="s">
        <v>349</v>
      </c>
      <c r="C29" s="87">
        <v>1159037</v>
      </c>
      <c r="D29" s="87" t="s">
        <v>142</v>
      </c>
      <c r="E29" s="87"/>
      <c r="F29" s="87">
        <v>1775</v>
      </c>
      <c r="G29" s="87" t="s">
        <v>350</v>
      </c>
      <c r="H29" s="87" t="s">
        <v>165</v>
      </c>
      <c r="I29" s="89">
        <v>15968</v>
      </c>
      <c r="J29" s="89">
        <v>2130</v>
      </c>
      <c r="K29" s="89">
        <v>0</v>
      </c>
      <c r="L29" s="89">
        <v>340.12</v>
      </c>
      <c r="M29" s="111">
        <v>1E-4</v>
      </c>
      <c r="N29" s="111">
        <v>3.3099999999999997E-2</v>
      </c>
      <c r="O29" s="111">
        <v>4.0999999999999995E-3</v>
      </c>
    </row>
    <row r="30" spans="2:15" customFormat="1" ht="15.75">
      <c r="B30" s="59" t="s">
        <v>351</v>
      </c>
      <c r="C30" s="87">
        <v>1157403</v>
      </c>
      <c r="D30" s="87" t="s">
        <v>142</v>
      </c>
      <c r="E30" s="87"/>
      <c r="F30" s="87">
        <v>1773</v>
      </c>
      <c r="G30" s="87" t="s">
        <v>350</v>
      </c>
      <c r="H30" s="87" t="s">
        <v>165</v>
      </c>
      <c r="I30" s="89">
        <v>28324.69</v>
      </c>
      <c r="J30" s="89">
        <v>1148</v>
      </c>
      <c r="K30" s="89">
        <v>0</v>
      </c>
      <c r="L30" s="89">
        <v>325.17</v>
      </c>
      <c r="M30" s="111">
        <v>1E-4</v>
      </c>
      <c r="N30" s="111">
        <v>3.1699999999999999E-2</v>
      </c>
      <c r="O30" s="111">
        <v>3.9000000000000003E-3</v>
      </c>
    </row>
    <row r="31" spans="2:15" customFormat="1" ht="15.75">
      <c r="B31" s="58" t="s">
        <v>28</v>
      </c>
      <c r="C31" s="86"/>
      <c r="D31" s="86"/>
      <c r="E31" s="86"/>
      <c r="F31" s="86"/>
      <c r="G31" s="86"/>
      <c r="H31" s="86"/>
      <c r="I31" s="88">
        <v>6818</v>
      </c>
      <c r="J31" s="88"/>
      <c r="K31" s="88"/>
      <c r="L31" s="88">
        <v>91.38</v>
      </c>
      <c r="M31" s="110"/>
      <c r="N31" s="110"/>
      <c r="O31" s="110">
        <v>1.1000000000000001E-3</v>
      </c>
    </row>
    <row r="32" spans="2:15" customFormat="1" ht="15.75">
      <c r="B32" s="59" t="s">
        <v>352</v>
      </c>
      <c r="C32" s="87">
        <v>1141969</v>
      </c>
      <c r="D32" s="87" t="s">
        <v>142</v>
      </c>
      <c r="E32" s="87"/>
      <c r="F32" s="87">
        <v>1688</v>
      </c>
      <c r="G32" s="87" t="s">
        <v>155</v>
      </c>
      <c r="H32" s="87" t="s">
        <v>165</v>
      </c>
      <c r="I32" s="89">
        <v>2429</v>
      </c>
      <c r="J32" s="89">
        <v>1413</v>
      </c>
      <c r="K32" s="89">
        <v>0</v>
      </c>
      <c r="L32" s="89">
        <v>34.32</v>
      </c>
      <c r="M32" s="111">
        <v>0</v>
      </c>
      <c r="N32" s="111">
        <v>3.3E-3</v>
      </c>
      <c r="O32" s="111">
        <v>4.0000000000000002E-4</v>
      </c>
    </row>
    <row r="33" spans="2:15" customFormat="1" ht="15.75">
      <c r="B33" s="59" t="s">
        <v>353</v>
      </c>
      <c r="C33" s="87">
        <v>1141464</v>
      </c>
      <c r="D33" s="87" t="s">
        <v>142</v>
      </c>
      <c r="E33" s="87"/>
      <c r="F33" s="87">
        <v>2239</v>
      </c>
      <c r="G33" s="87" t="s">
        <v>350</v>
      </c>
      <c r="H33" s="87" t="s">
        <v>165</v>
      </c>
      <c r="I33" s="89">
        <v>4389</v>
      </c>
      <c r="J33" s="89">
        <v>1300</v>
      </c>
      <c r="K33" s="89">
        <v>0</v>
      </c>
      <c r="L33" s="89">
        <v>57.06</v>
      </c>
      <c r="M33" s="111">
        <v>1E-4</v>
      </c>
      <c r="N33" s="111">
        <v>5.6000000000000008E-3</v>
      </c>
      <c r="O33" s="111">
        <v>7.000000000000001E-4</v>
      </c>
    </row>
    <row r="34" spans="2:15" customFormat="1" ht="15.75">
      <c r="B34" s="58" t="s">
        <v>69</v>
      </c>
      <c r="C34" s="86"/>
      <c r="D34" s="86"/>
      <c r="E34" s="86"/>
      <c r="F34" s="86"/>
      <c r="G34" s="86"/>
      <c r="H34" s="86"/>
      <c r="I34" s="88"/>
      <c r="J34" s="88"/>
      <c r="K34" s="88"/>
      <c r="L34" s="88"/>
      <c r="M34" s="110"/>
      <c r="N34" s="110"/>
      <c r="O34" s="110"/>
    </row>
    <row r="35" spans="2:15" customFormat="1" ht="15.75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/>
      <c r="L35" s="89"/>
      <c r="M35" s="111"/>
      <c r="N35" s="111">
        <v>0</v>
      </c>
      <c r="O35" s="111"/>
    </row>
    <row r="36" spans="2:15" customFormat="1" ht="15.75">
      <c r="B36" s="59" t="s">
        <v>268</v>
      </c>
      <c r="C36" s="87"/>
      <c r="D36" s="87"/>
      <c r="E36" s="87"/>
      <c r="F36" s="87"/>
      <c r="G36" s="87"/>
      <c r="H36" s="87"/>
      <c r="I36" s="89"/>
      <c r="J36" s="89"/>
      <c r="K36" s="89"/>
      <c r="L36" s="89"/>
      <c r="M36" s="111"/>
      <c r="N36" s="111">
        <v>0</v>
      </c>
      <c r="O36" s="111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>
        <v>0</v>
      </c>
      <c r="O37" s="111"/>
    </row>
    <row r="38" spans="2:15">
      <c r="B38" s="58" t="s">
        <v>231</v>
      </c>
      <c r="C38" s="86"/>
      <c r="D38" s="86"/>
      <c r="E38" s="86"/>
      <c r="F38" s="86"/>
      <c r="G38" s="86"/>
      <c r="H38" s="86"/>
      <c r="I38" s="88">
        <v>29009</v>
      </c>
      <c r="J38" s="88"/>
      <c r="K38" s="88">
        <v>3.5000000000000003E-2</v>
      </c>
      <c r="L38" s="88">
        <v>7472.53</v>
      </c>
      <c r="M38" s="110"/>
      <c r="N38" s="110"/>
      <c r="O38" s="110">
        <v>8.9099999999999999E-2</v>
      </c>
    </row>
    <row r="39" spans="2:15">
      <c r="B39" s="58" t="s">
        <v>79</v>
      </c>
      <c r="C39" s="86"/>
      <c r="D39" s="86"/>
      <c r="E39" s="86"/>
      <c r="F39" s="86"/>
      <c r="G39" s="86"/>
      <c r="H39" s="86"/>
      <c r="I39" s="88">
        <v>7125</v>
      </c>
      <c r="J39" s="88"/>
      <c r="K39" s="88"/>
      <c r="L39" s="88">
        <v>354.63</v>
      </c>
      <c r="M39" s="110"/>
      <c r="N39" s="110"/>
      <c r="O39" s="110">
        <v>4.1999999999999997E-3</v>
      </c>
    </row>
    <row r="40" spans="2:15">
      <c r="B40" s="59" t="s">
        <v>354</v>
      </c>
      <c r="C40" s="87" t="s">
        <v>355</v>
      </c>
      <c r="D40" s="87" t="s">
        <v>356</v>
      </c>
      <c r="E40" s="87" t="s">
        <v>357</v>
      </c>
      <c r="F40" s="87"/>
      <c r="G40" s="87" t="s">
        <v>358</v>
      </c>
      <c r="H40" s="87" t="s">
        <v>164</v>
      </c>
      <c r="I40" s="89">
        <v>351</v>
      </c>
      <c r="J40" s="89">
        <v>11197</v>
      </c>
      <c r="K40" s="89">
        <v>0</v>
      </c>
      <c r="L40" s="89">
        <v>131.03</v>
      </c>
      <c r="M40" s="111">
        <v>0</v>
      </c>
      <c r="N40" s="111">
        <v>1.2800000000000001E-2</v>
      </c>
      <c r="O40" s="111">
        <v>1.6000000000000001E-3</v>
      </c>
    </row>
    <row r="41" spans="2:15">
      <c r="B41" s="59" t="s">
        <v>359</v>
      </c>
      <c r="C41" s="87" t="s">
        <v>360</v>
      </c>
      <c r="D41" s="87" t="s">
        <v>356</v>
      </c>
      <c r="E41" s="87" t="s">
        <v>357</v>
      </c>
      <c r="F41" s="87"/>
      <c r="G41" s="87" t="s">
        <v>361</v>
      </c>
      <c r="H41" s="87" t="s">
        <v>164</v>
      </c>
      <c r="I41" s="89">
        <v>50</v>
      </c>
      <c r="J41" s="89">
        <v>21797</v>
      </c>
      <c r="K41" s="89">
        <v>0</v>
      </c>
      <c r="L41" s="89">
        <v>36.340000000000003</v>
      </c>
      <c r="M41" s="111">
        <v>0</v>
      </c>
      <c r="N41" s="111">
        <v>3.4999999999999996E-3</v>
      </c>
      <c r="O41" s="111">
        <v>4.0000000000000002E-4</v>
      </c>
    </row>
    <row r="42" spans="2:15">
      <c r="B42" s="59" t="s">
        <v>362</v>
      </c>
      <c r="C42" s="87" t="s">
        <v>363</v>
      </c>
      <c r="D42" s="87" t="s">
        <v>364</v>
      </c>
      <c r="E42" s="87" t="s">
        <v>357</v>
      </c>
      <c r="F42" s="87"/>
      <c r="G42" s="87" t="s">
        <v>365</v>
      </c>
      <c r="H42" s="87" t="s">
        <v>164</v>
      </c>
      <c r="I42" s="89">
        <v>3975</v>
      </c>
      <c r="J42" s="89">
        <v>1154</v>
      </c>
      <c r="K42" s="89">
        <v>0</v>
      </c>
      <c r="L42" s="89">
        <v>152.94</v>
      </c>
      <c r="M42" s="111">
        <v>0</v>
      </c>
      <c r="N42" s="111">
        <v>1.49E-2</v>
      </c>
      <c r="O42" s="111">
        <v>1.8E-3</v>
      </c>
    </row>
    <row r="43" spans="2:15">
      <c r="B43" s="59" t="s">
        <v>366</v>
      </c>
      <c r="C43" s="87" t="s">
        <v>367</v>
      </c>
      <c r="D43" s="87" t="s">
        <v>364</v>
      </c>
      <c r="E43" s="87" t="s">
        <v>357</v>
      </c>
      <c r="F43" s="87"/>
      <c r="G43" s="87" t="s">
        <v>178</v>
      </c>
      <c r="H43" s="87" t="s">
        <v>164</v>
      </c>
      <c r="I43" s="89">
        <v>2749</v>
      </c>
      <c r="J43" s="89">
        <v>374.5</v>
      </c>
      <c r="K43" s="89">
        <v>0</v>
      </c>
      <c r="L43" s="89">
        <v>34.32</v>
      </c>
      <c r="M43" s="111">
        <v>0</v>
      </c>
      <c r="N43" s="111">
        <v>3.3E-3</v>
      </c>
      <c r="O43" s="111">
        <v>4.0000000000000002E-4</v>
      </c>
    </row>
    <row r="44" spans="2:15">
      <c r="B44" s="58" t="s">
        <v>78</v>
      </c>
      <c r="C44" s="86"/>
      <c r="D44" s="86"/>
      <c r="E44" s="86"/>
      <c r="F44" s="86"/>
      <c r="G44" s="86"/>
      <c r="H44" s="86"/>
      <c r="I44" s="88">
        <v>21884</v>
      </c>
      <c r="J44" s="88"/>
      <c r="K44" s="88">
        <v>3.5000000000000003E-2</v>
      </c>
      <c r="L44" s="88">
        <v>7117.9</v>
      </c>
      <c r="M44" s="110"/>
      <c r="N44" s="110"/>
      <c r="O44" s="110">
        <v>8.4900000000000003E-2</v>
      </c>
    </row>
    <row r="45" spans="2:15">
      <c r="B45" s="59" t="s">
        <v>368</v>
      </c>
      <c r="C45" s="87" t="s">
        <v>369</v>
      </c>
      <c r="D45" s="87" t="s">
        <v>356</v>
      </c>
      <c r="E45" s="87" t="s">
        <v>357</v>
      </c>
      <c r="F45" s="87"/>
      <c r="G45" s="87" t="s">
        <v>370</v>
      </c>
      <c r="H45" s="87" t="s">
        <v>164</v>
      </c>
      <c r="I45" s="89">
        <v>2500</v>
      </c>
      <c r="J45" s="89">
        <v>172</v>
      </c>
      <c r="K45" s="89">
        <v>0</v>
      </c>
      <c r="L45" s="89">
        <v>14.34</v>
      </c>
      <c r="M45" s="111">
        <v>0</v>
      </c>
      <c r="N45" s="111">
        <v>1.4000000000000002E-3</v>
      </c>
      <c r="O45" s="111">
        <v>2.0000000000000001E-4</v>
      </c>
    </row>
    <row r="46" spans="2:15">
      <c r="B46" s="59" t="s">
        <v>371</v>
      </c>
      <c r="C46" s="87" t="s">
        <v>372</v>
      </c>
      <c r="D46" s="87" t="s">
        <v>364</v>
      </c>
      <c r="E46" s="87" t="s">
        <v>357</v>
      </c>
      <c r="F46" s="87"/>
      <c r="G46" s="87" t="s">
        <v>373</v>
      </c>
      <c r="H46" s="87" t="s">
        <v>164</v>
      </c>
      <c r="I46" s="89">
        <v>1000</v>
      </c>
      <c r="J46" s="89">
        <v>3898</v>
      </c>
      <c r="K46" s="89">
        <v>0</v>
      </c>
      <c r="L46" s="89">
        <v>129.96</v>
      </c>
      <c r="M46" s="111">
        <v>0</v>
      </c>
      <c r="N46" s="111">
        <v>1.2699999999999999E-2</v>
      </c>
      <c r="O46" s="111">
        <v>1.5E-3</v>
      </c>
    </row>
    <row r="47" spans="2:15">
      <c r="B47" s="59" t="s">
        <v>374</v>
      </c>
      <c r="C47" s="87" t="s">
        <v>375</v>
      </c>
      <c r="D47" s="87" t="s">
        <v>364</v>
      </c>
      <c r="E47" s="87" t="s">
        <v>357</v>
      </c>
      <c r="F47" s="87"/>
      <c r="G47" s="87" t="s">
        <v>376</v>
      </c>
      <c r="H47" s="87" t="s">
        <v>164</v>
      </c>
      <c r="I47" s="89">
        <v>65</v>
      </c>
      <c r="J47" s="89">
        <v>32700</v>
      </c>
      <c r="K47" s="89">
        <v>0</v>
      </c>
      <c r="L47" s="89">
        <v>70.86</v>
      </c>
      <c r="M47" s="111">
        <v>0</v>
      </c>
      <c r="N47" s="111">
        <v>6.8999999999999999E-3</v>
      </c>
      <c r="O47" s="111">
        <v>8.0000000000000004E-4</v>
      </c>
    </row>
    <row r="48" spans="2:15">
      <c r="B48" s="59" t="s">
        <v>377</v>
      </c>
      <c r="C48" s="87" t="s">
        <v>378</v>
      </c>
      <c r="D48" s="87" t="s">
        <v>364</v>
      </c>
      <c r="E48" s="87" t="s">
        <v>357</v>
      </c>
      <c r="F48" s="87"/>
      <c r="G48" s="87" t="s">
        <v>379</v>
      </c>
      <c r="H48" s="87" t="s">
        <v>164</v>
      </c>
      <c r="I48" s="89">
        <v>250</v>
      </c>
      <c r="J48" s="89">
        <v>6106</v>
      </c>
      <c r="K48" s="89">
        <v>0</v>
      </c>
      <c r="L48" s="89">
        <v>50.89</v>
      </c>
      <c r="M48" s="111">
        <v>0</v>
      </c>
      <c r="N48" s="111">
        <v>5.0000000000000001E-3</v>
      </c>
      <c r="O48" s="111">
        <v>5.9999999999999995E-4</v>
      </c>
    </row>
    <row r="49" spans="2:15">
      <c r="B49" s="59" t="s">
        <v>380</v>
      </c>
      <c r="C49" s="87" t="s">
        <v>381</v>
      </c>
      <c r="D49" s="87" t="s">
        <v>364</v>
      </c>
      <c r="E49" s="87" t="s">
        <v>357</v>
      </c>
      <c r="F49" s="87"/>
      <c r="G49" s="87" t="s">
        <v>379</v>
      </c>
      <c r="H49" s="87" t="s">
        <v>164</v>
      </c>
      <c r="I49" s="89">
        <v>425</v>
      </c>
      <c r="J49" s="89">
        <v>25472</v>
      </c>
      <c r="K49" s="89">
        <v>0</v>
      </c>
      <c r="L49" s="89">
        <v>360.93</v>
      </c>
      <c r="M49" s="111">
        <v>0</v>
      </c>
      <c r="N49" s="111">
        <v>3.5200000000000002E-2</v>
      </c>
      <c r="O49" s="111">
        <v>4.3E-3</v>
      </c>
    </row>
    <row r="50" spans="2:15">
      <c r="B50" s="59" t="s">
        <v>382</v>
      </c>
      <c r="C50" s="87" t="s">
        <v>383</v>
      </c>
      <c r="D50" s="87" t="s">
        <v>364</v>
      </c>
      <c r="E50" s="87" t="s">
        <v>357</v>
      </c>
      <c r="F50" s="87"/>
      <c r="G50" s="87" t="s">
        <v>384</v>
      </c>
      <c r="H50" s="87" t="s">
        <v>164</v>
      </c>
      <c r="I50" s="89">
        <v>330</v>
      </c>
      <c r="J50" s="89">
        <v>22673</v>
      </c>
      <c r="K50" s="89">
        <v>0</v>
      </c>
      <c r="L50" s="89">
        <v>249.45</v>
      </c>
      <c r="M50" s="111">
        <v>0</v>
      </c>
      <c r="N50" s="111">
        <v>2.4300000000000002E-2</v>
      </c>
      <c r="O50" s="111">
        <v>3.0000000000000001E-3</v>
      </c>
    </row>
    <row r="51" spans="2:15">
      <c r="B51" s="59"/>
      <c r="C51" s="87" t="s">
        <v>385</v>
      </c>
      <c r="D51" s="87" t="s">
        <v>364</v>
      </c>
      <c r="E51" s="87" t="s">
        <v>357</v>
      </c>
      <c r="F51" s="87"/>
      <c r="G51" s="87" t="s">
        <v>384</v>
      </c>
      <c r="H51" s="87" t="s">
        <v>164</v>
      </c>
      <c r="I51" s="89">
        <v>300</v>
      </c>
      <c r="J51" s="89">
        <v>22414</v>
      </c>
      <c r="K51" s="89">
        <v>0</v>
      </c>
      <c r="L51" s="89">
        <v>224.19</v>
      </c>
      <c r="M51" s="111">
        <v>0</v>
      </c>
      <c r="N51" s="111">
        <v>2.18E-2</v>
      </c>
      <c r="O51" s="111">
        <v>2.7000000000000001E-3</v>
      </c>
    </row>
    <row r="52" spans="2:15">
      <c r="B52" s="59" t="s">
        <v>386</v>
      </c>
      <c r="C52" s="87" t="s">
        <v>387</v>
      </c>
      <c r="D52" s="87" t="s">
        <v>364</v>
      </c>
      <c r="E52" s="87" t="s">
        <v>357</v>
      </c>
      <c r="F52" s="87"/>
      <c r="G52" s="87" t="s">
        <v>384</v>
      </c>
      <c r="H52" s="87" t="s">
        <v>164</v>
      </c>
      <c r="I52" s="89">
        <v>500</v>
      </c>
      <c r="J52" s="89">
        <v>13289</v>
      </c>
      <c r="K52" s="89">
        <v>0</v>
      </c>
      <c r="L52" s="89">
        <v>221.53</v>
      </c>
      <c r="M52" s="111">
        <v>0</v>
      </c>
      <c r="N52" s="111">
        <v>2.1600000000000001E-2</v>
      </c>
      <c r="O52" s="111">
        <v>2.5999999999999999E-3</v>
      </c>
    </row>
    <row r="53" spans="2:15">
      <c r="B53" s="59" t="s">
        <v>388</v>
      </c>
      <c r="C53" s="87" t="s">
        <v>389</v>
      </c>
      <c r="D53" s="87" t="s">
        <v>356</v>
      </c>
      <c r="E53" s="87" t="s">
        <v>357</v>
      </c>
      <c r="F53" s="87"/>
      <c r="G53" s="87" t="s">
        <v>384</v>
      </c>
      <c r="H53" s="87" t="s">
        <v>164</v>
      </c>
      <c r="I53" s="89">
        <v>479</v>
      </c>
      <c r="J53" s="89">
        <v>10927</v>
      </c>
      <c r="K53" s="89">
        <v>0</v>
      </c>
      <c r="L53" s="89">
        <v>174.5</v>
      </c>
      <c r="M53" s="111">
        <v>1E-4</v>
      </c>
      <c r="N53" s="111">
        <v>1.7000000000000001E-2</v>
      </c>
      <c r="O53" s="111">
        <v>2.0999999999999999E-3</v>
      </c>
    </row>
    <row r="54" spans="2:15">
      <c r="B54" s="59" t="s">
        <v>390</v>
      </c>
      <c r="C54" s="87" t="s">
        <v>391</v>
      </c>
      <c r="D54" s="87" t="s">
        <v>364</v>
      </c>
      <c r="E54" s="87" t="s">
        <v>357</v>
      </c>
      <c r="F54" s="87"/>
      <c r="G54" s="87" t="s">
        <v>392</v>
      </c>
      <c r="H54" s="87" t="s">
        <v>164</v>
      </c>
      <c r="I54" s="89">
        <v>535</v>
      </c>
      <c r="J54" s="89">
        <v>3869</v>
      </c>
      <c r="K54" s="89">
        <v>0</v>
      </c>
      <c r="L54" s="89">
        <v>69.010000000000005</v>
      </c>
      <c r="M54" s="111">
        <v>0</v>
      </c>
      <c r="N54" s="111">
        <v>6.7000000000000002E-3</v>
      </c>
      <c r="O54" s="111">
        <v>8.0000000000000004E-4</v>
      </c>
    </row>
    <row r="55" spans="2:15">
      <c r="B55" s="59" t="s">
        <v>393</v>
      </c>
      <c r="C55" s="87" t="s">
        <v>394</v>
      </c>
      <c r="D55" s="87" t="s">
        <v>364</v>
      </c>
      <c r="E55" s="87" t="s">
        <v>357</v>
      </c>
      <c r="F55" s="87"/>
      <c r="G55" s="87" t="s">
        <v>392</v>
      </c>
      <c r="H55" s="87" t="s">
        <v>164</v>
      </c>
      <c r="I55" s="89">
        <v>118</v>
      </c>
      <c r="J55" s="89">
        <v>7275</v>
      </c>
      <c r="K55" s="89">
        <v>0</v>
      </c>
      <c r="L55" s="89">
        <v>28.62</v>
      </c>
      <c r="M55" s="111">
        <v>0</v>
      </c>
      <c r="N55" s="111">
        <v>2.8000000000000004E-3</v>
      </c>
      <c r="O55" s="111">
        <v>2.9999999999999997E-4</v>
      </c>
    </row>
    <row r="56" spans="2:15">
      <c r="B56" s="59" t="s">
        <v>395</v>
      </c>
      <c r="C56" s="87" t="s">
        <v>396</v>
      </c>
      <c r="D56" s="87" t="s">
        <v>364</v>
      </c>
      <c r="E56" s="87" t="s">
        <v>357</v>
      </c>
      <c r="F56" s="87"/>
      <c r="G56" s="87" t="s">
        <v>392</v>
      </c>
      <c r="H56" s="87" t="s">
        <v>164</v>
      </c>
      <c r="I56" s="89">
        <v>151</v>
      </c>
      <c r="J56" s="89">
        <v>15223</v>
      </c>
      <c r="K56" s="89">
        <v>0</v>
      </c>
      <c r="L56" s="89">
        <v>76.64</v>
      </c>
      <c r="M56" s="111">
        <v>0</v>
      </c>
      <c r="N56" s="111">
        <v>7.4999999999999997E-3</v>
      </c>
      <c r="O56" s="111">
        <v>8.9999999999999998E-4</v>
      </c>
    </row>
    <row r="57" spans="2:15">
      <c r="B57" s="59" t="s">
        <v>397</v>
      </c>
      <c r="C57" s="87" t="s">
        <v>398</v>
      </c>
      <c r="D57" s="87" t="s">
        <v>364</v>
      </c>
      <c r="E57" s="87" t="s">
        <v>357</v>
      </c>
      <c r="F57" s="87"/>
      <c r="G57" s="87" t="s">
        <v>392</v>
      </c>
      <c r="H57" s="87" t="s">
        <v>164</v>
      </c>
      <c r="I57" s="89">
        <v>103</v>
      </c>
      <c r="J57" s="89">
        <v>21173</v>
      </c>
      <c r="K57" s="89">
        <v>0</v>
      </c>
      <c r="L57" s="89">
        <v>72.709999999999994</v>
      </c>
      <c r="M57" s="111">
        <v>0</v>
      </c>
      <c r="N57" s="111">
        <v>7.0999999999999995E-3</v>
      </c>
      <c r="O57" s="111">
        <v>8.9999999999999998E-4</v>
      </c>
    </row>
    <row r="58" spans="2:15">
      <c r="B58" s="59" t="s">
        <v>399</v>
      </c>
      <c r="C58" s="87" t="s">
        <v>400</v>
      </c>
      <c r="D58" s="87" t="s">
        <v>356</v>
      </c>
      <c r="E58" s="87" t="s">
        <v>357</v>
      </c>
      <c r="F58" s="87"/>
      <c r="G58" s="87" t="s">
        <v>401</v>
      </c>
      <c r="H58" s="87" t="s">
        <v>164</v>
      </c>
      <c r="I58" s="89">
        <v>125</v>
      </c>
      <c r="J58" s="89">
        <v>28744</v>
      </c>
      <c r="K58" s="89">
        <v>0</v>
      </c>
      <c r="L58" s="89">
        <v>119.79</v>
      </c>
      <c r="M58" s="111">
        <v>0</v>
      </c>
      <c r="N58" s="111">
        <v>1.1699999999999999E-2</v>
      </c>
      <c r="O58" s="111">
        <v>1.4000000000000002E-3</v>
      </c>
    </row>
    <row r="59" spans="2:15">
      <c r="B59" s="59" t="s">
        <v>402</v>
      </c>
      <c r="C59" s="87" t="s">
        <v>403</v>
      </c>
      <c r="D59" s="87" t="s">
        <v>364</v>
      </c>
      <c r="E59" s="87" t="s">
        <v>357</v>
      </c>
      <c r="F59" s="87"/>
      <c r="G59" s="87" t="s">
        <v>401</v>
      </c>
      <c r="H59" s="87" t="s">
        <v>164</v>
      </c>
      <c r="I59" s="89">
        <v>102</v>
      </c>
      <c r="J59" s="89">
        <v>7160</v>
      </c>
      <c r="K59" s="89">
        <v>0</v>
      </c>
      <c r="L59" s="89">
        <v>24.35</v>
      </c>
      <c r="M59" s="111">
        <v>0</v>
      </c>
      <c r="N59" s="111">
        <v>2.3999999999999998E-3</v>
      </c>
      <c r="O59" s="111">
        <v>2.9999999999999997E-4</v>
      </c>
    </row>
    <row r="60" spans="2:15">
      <c r="B60" s="59" t="s">
        <v>404</v>
      </c>
      <c r="C60" s="87" t="s">
        <v>405</v>
      </c>
      <c r="D60" s="87" t="s">
        <v>356</v>
      </c>
      <c r="E60" s="87" t="s">
        <v>357</v>
      </c>
      <c r="F60" s="87"/>
      <c r="G60" s="87" t="s">
        <v>406</v>
      </c>
      <c r="H60" s="87" t="s">
        <v>164</v>
      </c>
      <c r="I60" s="89">
        <v>100</v>
      </c>
      <c r="J60" s="89">
        <v>13012</v>
      </c>
      <c r="K60" s="89">
        <v>0</v>
      </c>
      <c r="L60" s="89">
        <v>43.38</v>
      </c>
      <c r="M60" s="111">
        <v>0</v>
      </c>
      <c r="N60" s="111">
        <v>4.1999999999999997E-3</v>
      </c>
      <c r="O60" s="111">
        <v>5.0000000000000001E-4</v>
      </c>
    </row>
    <row r="61" spans="2:15">
      <c r="B61" s="59" t="s">
        <v>407</v>
      </c>
      <c r="C61" s="87" t="s">
        <v>408</v>
      </c>
      <c r="D61" s="87" t="s">
        <v>356</v>
      </c>
      <c r="E61" s="87" t="s">
        <v>357</v>
      </c>
      <c r="F61" s="87"/>
      <c r="G61" s="87" t="s">
        <v>409</v>
      </c>
      <c r="H61" s="87" t="s">
        <v>164</v>
      </c>
      <c r="I61" s="89">
        <v>143</v>
      </c>
      <c r="J61" s="89">
        <v>1397</v>
      </c>
      <c r="K61" s="89">
        <v>0</v>
      </c>
      <c r="L61" s="89">
        <v>6.66</v>
      </c>
      <c r="M61" s="111">
        <v>0</v>
      </c>
      <c r="N61" s="111">
        <v>5.9999999999999995E-4</v>
      </c>
      <c r="O61" s="111">
        <v>1E-4</v>
      </c>
    </row>
    <row r="62" spans="2:15">
      <c r="B62" s="59" t="s">
        <v>410</v>
      </c>
      <c r="C62" s="87" t="s">
        <v>411</v>
      </c>
      <c r="D62" s="87" t="s">
        <v>364</v>
      </c>
      <c r="E62" s="87" t="s">
        <v>357</v>
      </c>
      <c r="F62" s="87"/>
      <c r="G62" s="87" t="s">
        <v>412</v>
      </c>
      <c r="H62" s="87" t="s">
        <v>164</v>
      </c>
      <c r="I62" s="89">
        <v>150</v>
      </c>
      <c r="J62" s="89">
        <v>5746</v>
      </c>
      <c r="K62" s="89">
        <v>0</v>
      </c>
      <c r="L62" s="89">
        <v>28.74</v>
      </c>
      <c r="M62" s="111">
        <v>0</v>
      </c>
      <c r="N62" s="111">
        <v>2.8000000000000004E-3</v>
      </c>
      <c r="O62" s="111">
        <v>2.9999999999999997E-4</v>
      </c>
    </row>
    <row r="63" spans="2:15">
      <c r="B63" s="59" t="s">
        <v>413</v>
      </c>
      <c r="C63" s="87" t="s">
        <v>414</v>
      </c>
      <c r="D63" s="87" t="s">
        <v>364</v>
      </c>
      <c r="E63" s="87" t="s">
        <v>357</v>
      </c>
      <c r="F63" s="87"/>
      <c r="G63" s="87" t="s">
        <v>415</v>
      </c>
      <c r="H63" s="87" t="s">
        <v>164</v>
      </c>
      <c r="I63" s="89">
        <v>200</v>
      </c>
      <c r="J63" s="89">
        <v>18452</v>
      </c>
      <c r="K63" s="89">
        <v>0</v>
      </c>
      <c r="L63" s="89">
        <v>123.04</v>
      </c>
      <c r="M63" s="111">
        <v>0</v>
      </c>
      <c r="N63" s="111">
        <v>1.2E-2</v>
      </c>
      <c r="O63" s="111">
        <v>1.5E-3</v>
      </c>
    </row>
    <row r="64" spans="2:15">
      <c r="B64" s="59" t="s">
        <v>416</v>
      </c>
      <c r="C64" s="87" t="s">
        <v>417</v>
      </c>
      <c r="D64" s="87" t="s">
        <v>364</v>
      </c>
      <c r="E64" s="87" t="s">
        <v>357</v>
      </c>
      <c r="F64" s="87"/>
      <c r="G64" s="87" t="s">
        <v>418</v>
      </c>
      <c r="H64" s="87" t="s">
        <v>164</v>
      </c>
      <c r="I64" s="89">
        <v>516</v>
      </c>
      <c r="J64" s="89">
        <v>2390</v>
      </c>
      <c r="K64" s="89">
        <v>0</v>
      </c>
      <c r="L64" s="89">
        <v>41.12</v>
      </c>
      <c r="M64" s="111">
        <v>0</v>
      </c>
      <c r="N64" s="111">
        <v>4.0000000000000001E-3</v>
      </c>
      <c r="O64" s="111">
        <v>5.0000000000000001E-4</v>
      </c>
    </row>
    <row r="65" spans="2:15">
      <c r="B65" s="59" t="s">
        <v>419</v>
      </c>
      <c r="C65" s="87" t="s">
        <v>420</v>
      </c>
      <c r="D65" s="87" t="s">
        <v>356</v>
      </c>
      <c r="E65" s="87" t="s">
        <v>357</v>
      </c>
      <c r="F65" s="87"/>
      <c r="G65" s="87" t="s">
        <v>418</v>
      </c>
      <c r="H65" s="87" t="s">
        <v>164</v>
      </c>
      <c r="I65" s="89">
        <v>202</v>
      </c>
      <c r="J65" s="89">
        <v>27975</v>
      </c>
      <c r="K65" s="89">
        <v>0</v>
      </c>
      <c r="L65" s="89">
        <v>188.4</v>
      </c>
      <c r="M65" s="111">
        <v>0</v>
      </c>
      <c r="N65" s="111">
        <v>1.84E-2</v>
      </c>
      <c r="O65" s="111">
        <v>2.2000000000000001E-3</v>
      </c>
    </row>
    <row r="66" spans="2:15">
      <c r="B66" s="59" t="s">
        <v>421</v>
      </c>
      <c r="C66" s="87" t="s">
        <v>422</v>
      </c>
      <c r="D66" s="87" t="s">
        <v>364</v>
      </c>
      <c r="E66" s="87" t="s">
        <v>357</v>
      </c>
      <c r="F66" s="87"/>
      <c r="G66" s="87" t="s">
        <v>418</v>
      </c>
      <c r="H66" s="87" t="s">
        <v>164</v>
      </c>
      <c r="I66" s="89">
        <v>472</v>
      </c>
      <c r="J66" s="89">
        <v>4828</v>
      </c>
      <c r="K66" s="89">
        <v>0</v>
      </c>
      <c r="L66" s="89">
        <v>75.98</v>
      </c>
      <c r="M66" s="111">
        <v>0</v>
      </c>
      <c r="N66" s="111">
        <v>7.4000000000000003E-3</v>
      </c>
      <c r="O66" s="111">
        <v>8.9999999999999998E-4</v>
      </c>
    </row>
    <row r="67" spans="2:15">
      <c r="B67" s="59" t="s">
        <v>423</v>
      </c>
      <c r="C67" s="87" t="s">
        <v>424</v>
      </c>
      <c r="D67" s="87" t="s">
        <v>364</v>
      </c>
      <c r="E67" s="87" t="s">
        <v>357</v>
      </c>
      <c r="F67" s="87"/>
      <c r="G67" s="87" t="s">
        <v>418</v>
      </c>
      <c r="H67" s="87" t="s">
        <v>164</v>
      </c>
      <c r="I67" s="89">
        <v>175</v>
      </c>
      <c r="J67" s="89">
        <v>21707</v>
      </c>
      <c r="K67" s="89">
        <v>0</v>
      </c>
      <c r="L67" s="89">
        <v>126.65</v>
      </c>
      <c r="M67" s="111">
        <v>0</v>
      </c>
      <c r="N67" s="111">
        <v>1.23E-2</v>
      </c>
      <c r="O67" s="111">
        <v>1.5E-3</v>
      </c>
    </row>
    <row r="68" spans="2:15">
      <c r="B68" s="59" t="s">
        <v>425</v>
      </c>
      <c r="C68" s="87" t="s">
        <v>426</v>
      </c>
      <c r="D68" s="87" t="s">
        <v>364</v>
      </c>
      <c r="E68" s="87" t="s">
        <v>357</v>
      </c>
      <c r="F68" s="87"/>
      <c r="G68" s="87" t="s">
        <v>418</v>
      </c>
      <c r="H68" s="87" t="s">
        <v>164</v>
      </c>
      <c r="I68" s="89">
        <v>500</v>
      </c>
      <c r="J68" s="89">
        <v>8804</v>
      </c>
      <c r="K68" s="89">
        <v>0</v>
      </c>
      <c r="L68" s="89">
        <v>146.76</v>
      </c>
      <c r="M68" s="111">
        <v>0</v>
      </c>
      <c r="N68" s="111">
        <v>1.43E-2</v>
      </c>
      <c r="O68" s="111">
        <v>1.8E-3</v>
      </c>
    </row>
    <row r="69" spans="2:15">
      <c r="B69" s="59" t="s">
        <v>427</v>
      </c>
      <c r="C69" s="87" t="s">
        <v>428</v>
      </c>
      <c r="D69" s="87" t="s">
        <v>364</v>
      </c>
      <c r="E69" s="87" t="s">
        <v>357</v>
      </c>
      <c r="F69" s="87"/>
      <c r="G69" s="87" t="s">
        <v>418</v>
      </c>
      <c r="H69" s="87" t="s">
        <v>164</v>
      </c>
      <c r="I69" s="89">
        <v>150</v>
      </c>
      <c r="J69" s="89">
        <v>8561</v>
      </c>
      <c r="K69" s="89">
        <v>0</v>
      </c>
      <c r="L69" s="89">
        <v>42.81</v>
      </c>
      <c r="M69" s="111">
        <v>0</v>
      </c>
      <c r="N69" s="111">
        <v>4.1999999999999997E-3</v>
      </c>
      <c r="O69" s="111">
        <v>5.0000000000000001E-4</v>
      </c>
    </row>
    <row r="70" spans="2:15">
      <c r="B70" s="59" t="s">
        <v>429</v>
      </c>
      <c r="C70" s="87" t="s">
        <v>430</v>
      </c>
      <c r="D70" s="87" t="s">
        <v>364</v>
      </c>
      <c r="E70" s="87" t="s">
        <v>357</v>
      </c>
      <c r="F70" s="87"/>
      <c r="G70" s="87" t="s">
        <v>418</v>
      </c>
      <c r="H70" s="87" t="s">
        <v>164</v>
      </c>
      <c r="I70" s="89">
        <v>350</v>
      </c>
      <c r="J70" s="89">
        <v>22705</v>
      </c>
      <c r="K70" s="89">
        <v>0</v>
      </c>
      <c r="L70" s="89">
        <v>264.95</v>
      </c>
      <c r="M70" s="111">
        <v>0</v>
      </c>
      <c r="N70" s="111">
        <v>2.58E-2</v>
      </c>
      <c r="O70" s="111">
        <v>3.2000000000000002E-3</v>
      </c>
    </row>
    <row r="71" spans="2:15">
      <c r="B71" s="59" t="s">
        <v>431</v>
      </c>
      <c r="C71" s="87" t="s">
        <v>432</v>
      </c>
      <c r="D71" s="87" t="s">
        <v>364</v>
      </c>
      <c r="E71" s="87" t="s">
        <v>357</v>
      </c>
      <c r="F71" s="87"/>
      <c r="G71" s="87" t="s">
        <v>418</v>
      </c>
      <c r="H71" s="87" t="s">
        <v>164</v>
      </c>
      <c r="I71" s="89">
        <v>167</v>
      </c>
      <c r="J71" s="89">
        <v>5754</v>
      </c>
      <c r="K71" s="89">
        <v>0</v>
      </c>
      <c r="L71" s="89">
        <v>32.04</v>
      </c>
      <c r="M71" s="111">
        <v>0</v>
      </c>
      <c r="N71" s="111">
        <v>3.0999999999999999E-3</v>
      </c>
      <c r="O71" s="111">
        <v>4.0000000000000002E-4</v>
      </c>
    </row>
    <row r="72" spans="2:15">
      <c r="B72" s="59" t="s">
        <v>433</v>
      </c>
      <c r="C72" s="87" t="s">
        <v>434</v>
      </c>
      <c r="D72" s="87" t="s">
        <v>356</v>
      </c>
      <c r="E72" s="87" t="s">
        <v>357</v>
      </c>
      <c r="F72" s="87"/>
      <c r="G72" s="87" t="s">
        <v>435</v>
      </c>
      <c r="H72" s="87" t="s">
        <v>164</v>
      </c>
      <c r="I72" s="89">
        <v>554</v>
      </c>
      <c r="J72" s="89">
        <v>6463</v>
      </c>
      <c r="K72" s="89">
        <v>0</v>
      </c>
      <c r="L72" s="89">
        <v>119.37</v>
      </c>
      <c r="M72" s="111">
        <v>0</v>
      </c>
      <c r="N72" s="111">
        <v>1.1599999999999999E-2</v>
      </c>
      <c r="O72" s="111">
        <v>1.4000000000000002E-3</v>
      </c>
    </row>
    <row r="73" spans="2:15">
      <c r="B73" s="59" t="s">
        <v>436</v>
      </c>
      <c r="C73" s="87" t="s">
        <v>437</v>
      </c>
      <c r="D73" s="87" t="s">
        <v>356</v>
      </c>
      <c r="E73" s="87" t="s">
        <v>357</v>
      </c>
      <c r="F73" s="87"/>
      <c r="G73" s="87" t="s">
        <v>435</v>
      </c>
      <c r="H73" s="87" t="s">
        <v>164</v>
      </c>
      <c r="I73" s="89">
        <v>1500</v>
      </c>
      <c r="J73" s="89">
        <v>928</v>
      </c>
      <c r="K73" s="89">
        <v>0</v>
      </c>
      <c r="L73" s="89">
        <v>46.41</v>
      </c>
      <c r="M73" s="111">
        <v>0</v>
      </c>
      <c r="N73" s="111">
        <v>4.5000000000000005E-3</v>
      </c>
      <c r="O73" s="111">
        <v>5.9999999999999995E-4</v>
      </c>
    </row>
    <row r="74" spans="2:15">
      <c r="B74" s="59" t="s">
        <v>438</v>
      </c>
      <c r="C74" s="87" t="s">
        <v>439</v>
      </c>
      <c r="D74" s="87" t="s">
        <v>364</v>
      </c>
      <c r="E74" s="87" t="s">
        <v>357</v>
      </c>
      <c r="F74" s="87"/>
      <c r="G74" s="87" t="s">
        <v>435</v>
      </c>
      <c r="H74" s="87" t="s">
        <v>164</v>
      </c>
      <c r="I74" s="89">
        <v>1130</v>
      </c>
      <c r="J74" s="89">
        <v>3623</v>
      </c>
      <c r="K74" s="89">
        <v>0</v>
      </c>
      <c r="L74" s="89">
        <v>136.49</v>
      </c>
      <c r="M74" s="111">
        <v>0</v>
      </c>
      <c r="N74" s="111">
        <v>1.3300000000000001E-2</v>
      </c>
      <c r="O74" s="111">
        <v>1.6000000000000001E-3</v>
      </c>
    </row>
    <row r="75" spans="2:15">
      <c r="B75" s="59" t="s">
        <v>440</v>
      </c>
      <c r="C75" s="87" t="s">
        <v>441</v>
      </c>
      <c r="D75" s="87" t="s">
        <v>356</v>
      </c>
      <c r="E75" s="87" t="s">
        <v>357</v>
      </c>
      <c r="F75" s="87"/>
      <c r="G75" s="87" t="s">
        <v>435</v>
      </c>
      <c r="H75" s="87" t="s">
        <v>164</v>
      </c>
      <c r="I75" s="89">
        <v>250</v>
      </c>
      <c r="J75" s="89">
        <v>827</v>
      </c>
      <c r="K75" s="89">
        <v>0</v>
      </c>
      <c r="L75" s="89">
        <v>6.89</v>
      </c>
      <c r="M75" s="111">
        <v>0</v>
      </c>
      <c r="N75" s="111">
        <v>7.000000000000001E-4</v>
      </c>
      <c r="O75" s="111">
        <v>1E-4</v>
      </c>
    </row>
    <row r="76" spans="2:15">
      <c r="B76" s="59" t="s">
        <v>442</v>
      </c>
      <c r="C76" s="87" t="s">
        <v>443</v>
      </c>
      <c r="D76" s="87" t="s">
        <v>356</v>
      </c>
      <c r="E76" s="87" t="s">
        <v>357</v>
      </c>
      <c r="F76" s="87"/>
      <c r="G76" s="87" t="s">
        <v>444</v>
      </c>
      <c r="H76" s="87" t="s">
        <v>164</v>
      </c>
      <c r="I76" s="89">
        <v>52</v>
      </c>
      <c r="J76" s="89">
        <v>309408</v>
      </c>
      <c r="K76" s="89">
        <v>0</v>
      </c>
      <c r="L76" s="89">
        <v>536.41</v>
      </c>
      <c r="M76" s="111">
        <v>0</v>
      </c>
      <c r="N76" s="111">
        <v>5.2300000000000006E-2</v>
      </c>
      <c r="O76" s="111">
        <v>6.4000000000000003E-3</v>
      </c>
    </row>
    <row r="77" spans="2:15">
      <c r="B77" s="59" t="s">
        <v>445</v>
      </c>
      <c r="C77" s="87" t="s">
        <v>446</v>
      </c>
      <c r="D77" s="87" t="s">
        <v>356</v>
      </c>
      <c r="E77" s="87" t="s">
        <v>357</v>
      </c>
      <c r="F77" s="87"/>
      <c r="G77" s="87" t="s">
        <v>444</v>
      </c>
      <c r="H77" s="87" t="s">
        <v>164</v>
      </c>
      <c r="I77" s="89">
        <v>25</v>
      </c>
      <c r="J77" s="89">
        <v>232984</v>
      </c>
      <c r="K77" s="89">
        <v>0</v>
      </c>
      <c r="L77" s="89">
        <v>194.19</v>
      </c>
      <c r="M77" s="111">
        <v>0</v>
      </c>
      <c r="N77" s="111">
        <v>1.89E-2</v>
      </c>
      <c r="O77" s="111">
        <v>2.3E-3</v>
      </c>
    </row>
    <row r="78" spans="2:15">
      <c r="B78" s="59" t="s">
        <v>447</v>
      </c>
      <c r="C78" s="87" t="s">
        <v>448</v>
      </c>
      <c r="D78" s="87" t="s">
        <v>364</v>
      </c>
      <c r="E78" s="87" t="s">
        <v>357</v>
      </c>
      <c r="F78" s="87"/>
      <c r="G78" s="87" t="s">
        <v>444</v>
      </c>
      <c r="H78" s="87" t="s">
        <v>164</v>
      </c>
      <c r="I78" s="89">
        <v>3000</v>
      </c>
      <c r="J78" s="89">
        <v>1619</v>
      </c>
      <c r="K78" s="89">
        <v>0</v>
      </c>
      <c r="L78" s="89">
        <v>161.93</v>
      </c>
      <c r="M78" s="111">
        <v>0</v>
      </c>
      <c r="N78" s="111">
        <v>1.5800000000000002E-2</v>
      </c>
      <c r="O78" s="111">
        <v>1.9E-3</v>
      </c>
    </row>
    <row r="79" spans="2:15">
      <c r="B79" s="59" t="s">
        <v>449</v>
      </c>
      <c r="C79" s="87" t="s">
        <v>450</v>
      </c>
      <c r="D79" s="87" t="s">
        <v>364</v>
      </c>
      <c r="E79" s="87" t="s">
        <v>357</v>
      </c>
      <c r="F79" s="87"/>
      <c r="G79" s="87" t="s">
        <v>444</v>
      </c>
      <c r="H79" s="87" t="s">
        <v>164</v>
      </c>
      <c r="I79" s="89">
        <v>27</v>
      </c>
      <c r="J79" s="89">
        <v>13583</v>
      </c>
      <c r="K79" s="89">
        <v>3.5000000000000003E-2</v>
      </c>
      <c r="L79" s="89">
        <v>12.26</v>
      </c>
      <c r="M79" s="111">
        <v>0</v>
      </c>
      <c r="N79" s="111">
        <v>1.1999999999999999E-3</v>
      </c>
      <c r="O79" s="111">
        <v>1E-4</v>
      </c>
    </row>
    <row r="80" spans="2:15">
      <c r="B80" s="59" t="s">
        <v>451</v>
      </c>
      <c r="C80" s="87" t="s">
        <v>452</v>
      </c>
      <c r="D80" s="87" t="s">
        <v>356</v>
      </c>
      <c r="E80" s="87" t="s">
        <v>357</v>
      </c>
      <c r="F80" s="87"/>
      <c r="G80" s="87" t="s">
        <v>453</v>
      </c>
      <c r="H80" s="87" t="s">
        <v>164</v>
      </c>
      <c r="I80" s="89">
        <v>200</v>
      </c>
      <c r="J80" s="89">
        <v>13360</v>
      </c>
      <c r="K80" s="89">
        <v>0</v>
      </c>
      <c r="L80" s="89">
        <v>89.08</v>
      </c>
      <c r="M80" s="111">
        <v>0</v>
      </c>
      <c r="N80" s="111">
        <v>8.6999999999999994E-3</v>
      </c>
      <c r="O80" s="111">
        <v>1.1000000000000001E-3</v>
      </c>
    </row>
    <row r="81" spans="2:15">
      <c r="B81" s="59" t="s">
        <v>454</v>
      </c>
      <c r="C81" s="87" t="s">
        <v>455</v>
      </c>
      <c r="D81" s="87" t="s">
        <v>356</v>
      </c>
      <c r="E81" s="87" t="s">
        <v>357</v>
      </c>
      <c r="F81" s="87"/>
      <c r="G81" s="87" t="s">
        <v>358</v>
      </c>
      <c r="H81" s="87" t="s">
        <v>164</v>
      </c>
      <c r="I81" s="89">
        <v>7</v>
      </c>
      <c r="J81" s="89">
        <v>206252</v>
      </c>
      <c r="K81" s="89">
        <v>0</v>
      </c>
      <c r="L81" s="89">
        <v>48.14</v>
      </c>
      <c r="M81" s="111">
        <v>0</v>
      </c>
      <c r="N81" s="111">
        <v>4.6999999999999993E-3</v>
      </c>
      <c r="O81" s="111">
        <v>5.9999999999999995E-4</v>
      </c>
    </row>
    <row r="82" spans="2:15">
      <c r="B82" s="59" t="s">
        <v>456</v>
      </c>
      <c r="C82" s="87" t="s">
        <v>457</v>
      </c>
      <c r="D82" s="87" t="s">
        <v>356</v>
      </c>
      <c r="E82" s="87" t="s">
        <v>357</v>
      </c>
      <c r="F82" s="87"/>
      <c r="G82" s="87" t="s">
        <v>358</v>
      </c>
      <c r="H82" s="87" t="s">
        <v>164</v>
      </c>
      <c r="I82" s="89">
        <v>200</v>
      </c>
      <c r="J82" s="89">
        <v>21755</v>
      </c>
      <c r="K82" s="89">
        <v>0</v>
      </c>
      <c r="L82" s="89">
        <v>145.06</v>
      </c>
      <c r="M82" s="111">
        <v>0</v>
      </c>
      <c r="N82" s="111">
        <v>1.41E-2</v>
      </c>
      <c r="O82" s="111">
        <v>1.7000000000000001E-3</v>
      </c>
    </row>
    <row r="83" spans="2:15">
      <c r="B83" s="59" t="s">
        <v>458</v>
      </c>
      <c r="C83" s="87" t="s">
        <v>459</v>
      </c>
      <c r="D83" s="87" t="s">
        <v>356</v>
      </c>
      <c r="E83" s="87" t="s">
        <v>357</v>
      </c>
      <c r="F83" s="87"/>
      <c r="G83" s="87" t="s">
        <v>358</v>
      </c>
      <c r="H83" s="87" t="s">
        <v>164</v>
      </c>
      <c r="I83" s="89">
        <v>26</v>
      </c>
      <c r="J83" s="89">
        <v>29453</v>
      </c>
      <c r="K83" s="89">
        <v>0</v>
      </c>
      <c r="L83" s="89">
        <v>25.53</v>
      </c>
      <c r="M83" s="111">
        <v>0</v>
      </c>
      <c r="N83" s="111">
        <v>2.5000000000000001E-3</v>
      </c>
      <c r="O83" s="111">
        <v>2.9999999999999997E-4</v>
      </c>
    </row>
    <row r="84" spans="2:15">
      <c r="B84" s="59" t="s">
        <v>460</v>
      </c>
      <c r="C84" s="87" t="s">
        <v>461</v>
      </c>
      <c r="D84" s="87" t="s">
        <v>356</v>
      </c>
      <c r="E84" s="87" t="s">
        <v>357</v>
      </c>
      <c r="F84" s="87"/>
      <c r="G84" s="87" t="s">
        <v>358</v>
      </c>
      <c r="H84" s="87" t="s">
        <v>164</v>
      </c>
      <c r="I84" s="89">
        <v>543</v>
      </c>
      <c r="J84" s="89">
        <v>23577</v>
      </c>
      <c r="K84" s="89">
        <v>0</v>
      </c>
      <c r="L84" s="89">
        <v>426.83</v>
      </c>
      <c r="M84" s="111">
        <v>0</v>
      </c>
      <c r="N84" s="111">
        <v>4.1599999999999998E-2</v>
      </c>
      <c r="O84" s="111">
        <v>5.1000000000000004E-3</v>
      </c>
    </row>
    <row r="85" spans="2:15">
      <c r="B85" s="59" t="s">
        <v>462</v>
      </c>
      <c r="C85" s="87" t="s">
        <v>463</v>
      </c>
      <c r="D85" s="87" t="s">
        <v>356</v>
      </c>
      <c r="E85" s="87" t="s">
        <v>357</v>
      </c>
      <c r="F85" s="87"/>
      <c r="G85" s="87" t="s">
        <v>358</v>
      </c>
      <c r="H85" s="87" t="s">
        <v>164</v>
      </c>
      <c r="I85" s="89">
        <v>137</v>
      </c>
      <c r="J85" s="89">
        <v>52166</v>
      </c>
      <c r="K85" s="89">
        <v>0</v>
      </c>
      <c r="L85" s="89">
        <v>238.27</v>
      </c>
      <c r="M85" s="111">
        <v>0</v>
      </c>
      <c r="N85" s="111">
        <v>2.3199999999999998E-2</v>
      </c>
      <c r="O85" s="111">
        <v>2.8000000000000004E-3</v>
      </c>
    </row>
    <row r="86" spans="2:15">
      <c r="B86" s="59" t="s">
        <v>464</v>
      </c>
      <c r="C86" s="87" t="s">
        <v>465</v>
      </c>
      <c r="D86" s="87" t="s">
        <v>356</v>
      </c>
      <c r="E86" s="87" t="s">
        <v>357</v>
      </c>
      <c r="F86" s="87"/>
      <c r="G86" s="87" t="s">
        <v>358</v>
      </c>
      <c r="H86" s="87" t="s">
        <v>164</v>
      </c>
      <c r="I86" s="89">
        <v>200</v>
      </c>
      <c r="J86" s="89">
        <v>24284</v>
      </c>
      <c r="K86" s="89">
        <v>0</v>
      </c>
      <c r="L86" s="89">
        <v>161.93</v>
      </c>
      <c r="M86" s="111">
        <v>0</v>
      </c>
      <c r="N86" s="111">
        <v>1.5800000000000002E-2</v>
      </c>
      <c r="O86" s="111">
        <v>1.9E-3</v>
      </c>
    </row>
    <row r="87" spans="2:15">
      <c r="B87" s="59" t="s">
        <v>466</v>
      </c>
      <c r="C87" s="87" t="s">
        <v>467</v>
      </c>
      <c r="D87" s="87" t="s">
        <v>356</v>
      </c>
      <c r="E87" s="87" t="s">
        <v>357</v>
      </c>
      <c r="F87" s="87"/>
      <c r="G87" s="87" t="s">
        <v>358</v>
      </c>
      <c r="H87" s="87" t="s">
        <v>164</v>
      </c>
      <c r="I87" s="89">
        <v>190</v>
      </c>
      <c r="J87" s="89">
        <v>21187</v>
      </c>
      <c r="K87" s="89">
        <v>0</v>
      </c>
      <c r="L87" s="89">
        <v>134.21</v>
      </c>
      <c r="M87" s="111">
        <v>0</v>
      </c>
      <c r="N87" s="111">
        <v>1.3100000000000001E-2</v>
      </c>
      <c r="O87" s="111">
        <v>1.6000000000000001E-3</v>
      </c>
    </row>
    <row r="88" spans="2:15">
      <c r="B88" s="59" t="s">
        <v>468</v>
      </c>
      <c r="C88" s="87" t="s">
        <v>469</v>
      </c>
      <c r="D88" s="87" t="s">
        <v>356</v>
      </c>
      <c r="E88" s="87" t="s">
        <v>357</v>
      </c>
      <c r="F88" s="87"/>
      <c r="G88" s="87" t="s">
        <v>361</v>
      </c>
      <c r="H88" s="87" t="s">
        <v>164</v>
      </c>
      <c r="I88" s="89">
        <v>1153</v>
      </c>
      <c r="J88" s="89">
        <v>12215</v>
      </c>
      <c r="K88" s="89">
        <v>0</v>
      </c>
      <c r="L88" s="89">
        <v>469.56</v>
      </c>
      <c r="M88" s="111">
        <v>0</v>
      </c>
      <c r="N88" s="111">
        <v>4.58E-2</v>
      </c>
      <c r="O88" s="111">
        <v>5.6000000000000008E-3</v>
      </c>
    </row>
    <row r="89" spans="2:15">
      <c r="B89" s="59" t="s">
        <v>470</v>
      </c>
      <c r="C89" s="87" t="s">
        <v>471</v>
      </c>
      <c r="D89" s="87" t="s">
        <v>356</v>
      </c>
      <c r="E89" s="87" t="s">
        <v>357</v>
      </c>
      <c r="F89" s="87"/>
      <c r="G89" s="87" t="s">
        <v>361</v>
      </c>
      <c r="H89" s="87" t="s">
        <v>164</v>
      </c>
      <c r="I89" s="89">
        <v>500</v>
      </c>
      <c r="J89" s="89">
        <v>6400</v>
      </c>
      <c r="K89" s="89">
        <v>0</v>
      </c>
      <c r="L89" s="89">
        <v>106.69</v>
      </c>
      <c r="M89" s="111">
        <v>0</v>
      </c>
      <c r="N89" s="111">
        <v>1.04E-2</v>
      </c>
      <c r="O89" s="111">
        <v>1.2999999999999999E-3</v>
      </c>
    </row>
    <row r="90" spans="2:15">
      <c r="B90" s="59" t="s">
        <v>472</v>
      </c>
      <c r="C90" s="87" t="s">
        <v>473</v>
      </c>
      <c r="D90" s="87" t="s">
        <v>364</v>
      </c>
      <c r="E90" s="87" t="s">
        <v>357</v>
      </c>
      <c r="F90" s="87"/>
      <c r="G90" s="87" t="s">
        <v>361</v>
      </c>
      <c r="H90" s="87" t="s">
        <v>164</v>
      </c>
      <c r="I90" s="89">
        <v>1130</v>
      </c>
      <c r="J90" s="89">
        <v>8821</v>
      </c>
      <c r="K90" s="89">
        <v>0</v>
      </c>
      <c r="L90" s="89">
        <v>332.32</v>
      </c>
      <c r="M90" s="111">
        <v>0</v>
      </c>
      <c r="N90" s="111">
        <v>3.2400000000000005E-2</v>
      </c>
      <c r="O90" s="111">
        <v>4.0000000000000001E-3</v>
      </c>
    </row>
    <row r="91" spans="2:15">
      <c r="B91" s="59" t="s">
        <v>474</v>
      </c>
      <c r="C91" s="87" t="s">
        <v>475</v>
      </c>
      <c r="D91" s="87" t="s">
        <v>356</v>
      </c>
      <c r="E91" s="87" t="s">
        <v>357</v>
      </c>
      <c r="F91" s="87"/>
      <c r="G91" s="87" t="s">
        <v>361</v>
      </c>
      <c r="H91" s="87" t="s">
        <v>164</v>
      </c>
      <c r="I91" s="89">
        <v>200</v>
      </c>
      <c r="J91" s="89">
        <v>53393</v>
      </c>
      <c r="K91" s="89">
        <v>0</v>
      </c>
      <c r="L91" s="89">
        <v>356.03</v>
      </c>
      <c r="M91" s="111">
        <v>0</v>
      </c>
      <c r="N91" s="111">
        <v>3.4700000000000002E-2</v>
      </c>
      <c r="O91" s="111">
        <v>4.1999999999999997E-3</v>
      </c>
    </row>
    <row r="92" spans="2:15">
      <c r="B92" s="59" t="s">
        <v>476</v>
      </c>
      <c r="C92" s="87" t="s">
        <v>477</v>
      </c>
      <c r="D92" s="87" t="s">
        <v>356</v>
      </c>
      <c r="E92" s="87" t="s">
        <v>357</v>
      </c>
      <c r="F92" s="87"/>
      <c r="G92" s="87" t="s">
        <v>361</v>
      </c>
      <c r="H92" s="87" t="s">
        <v>164</v>
      </c>
      <c r="I92" s="89">
        <v>452</v>
      </c>
      <c r="J92" s="89">
        <v>13259</v>
      </c>
      <c r="K92" s="89">
        <v>0</v>
      </c>
      <c r="L92" s="89">
        <v>199.81</v>
      </c>
      <c r="M92" s="111">
        <v>0</v>
      </c>
      <c r="N92" s="111">
        <v>1.95E-2</v>
      </c>
      <c r="O92" s="111">
        <v>2.3999999999999998E-3</v>
      </c>
    </row>
    <row r="93" spans="2:15">
      <c r="B93" s="117" t="s">
        <v>478</v>
      </c>
      <c r="C93" s="87" t="s">
        <v>479</v>
      </c>
      <c r="D93" s="87" t="s">
        <v>356</v>
      </c>
      <c r="E93" s="87" t="s">
        <v>357</v>
      </c>
      <c r="F93" s="87"/>
      <c r="G93" s="87" t="s">
        <v>480</v>
      </c>
      <c r="H93" s="87" t="s">
        <v>164</v>
      </c>
      <c r="I93" s="89">
        <v>300</v>
      </c>
      <c r="J93" s="89">
        <v>16216</v>
      </c>
      <c r="K93" s="89">
        <v>0</v>
      </c>
      <c r="L93" s="89">
        <v>162.19</v>
      </c>
      <c r="M93" s="111">
        <v>0</v>
      </c>
      <c r="N93" s="111">
        <v>1.5800000000000002E-2</v>
      </c>
      <c r="O93" s="111">
        <v>1.9E-3</v>
      </c>
    </row>
    <row r="94" spans="2:15">
      <c r="B94" s="114" t="s">
        <v>249</v>
      </c>
      <c r="E94" s="1"/>
      <c r="F94" s="1"/>
      <c r="G94" s="1"/>
    </row>
    <row r="95" spans="2:15">
      <c r="B95" s="114" t="s">
        <v>133</v>
      </c>
      <c r="E95" s="1"/>
      <c r="F95" s="1"/>
      <c r="G95" s="1"/>
    </row>
    <row r="96" spans="2:15">
      <c r="B96" s="114" t="s">
        <v>245</v>
      </c>
      <c r="E96" s="1"/>
      <c r="F96" s="1"/>
      <c r="G96" s="1"/>
    </row>
    <row r="97" spans="2:15">
      <c r="B97" s="114" t="s">
        <v>246</v>
      </c>
      <c r="E97" s="1"/>
      <c r="F97" s="1"/>
      <c r="G97" s="1"/>
    </row>
    <row r="98" spans="2:15">
      <c r="B98" s="136" t="s">
        <v>256</v>
      </c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</row>
    <row r="99" spans="2:15">
      <c r="E99" s="1"/>
      <c r="F99" s="1"/>
      <c r="G99" s="1"/>
    </row>
    <row r="100" spans="2:15">
      <c r="E100" s="1"/>
      <c r="F100" s="1"/>
      <c r="G100" s="1"/>
    </row>
    <row r="101" spans="2:15">
      <c r="E101" s="1"/>
      <c r="F101" s="1"/>
      <c r="G101" s="1"/>
    </row>
    <row r="102" spans="2:15">
      <c r="E102" s="1"/>
      <c r="F102" s="1"/>
      <c r="G102" s="1"/>
    </row>
    <row r="103" spans="2:15">
      <c r="E103" s="1"/>
      <c r="F103" s="1"/>
      <c r="G103" s="1"/>
    </row>
    <row r="104" spans="2:15">
      <c r="E104" s="1"/>
      <c r="F104" s="1"/>
      <c r="G104" s="1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8:O98"/>
  </mergeCells>
  <phoneticPr fontId="4" type="noConversion"/>
  <dataValidations count="4">
    <dataValidation type="list" allowBlank="1" showInputMessage="1" showErrorMessage="1" sqref="E37:E97 E99:E357" xr:uid="{00000000-0002-0000-0500-000000000000}">
      <formula1>$BF$6:$BF$23</formula1>
    </dataValidation>
    <dataValidation type="list" allowBlank="1" showInputMessage="1" showErrorMessage="1" sqref="H37:H97 H99:H357" xr:uid="{00000000-0002-0000-0500-000001000000}">
      <formula1>$BJ$6:$BJ$19</formula1>
    </dataValidation>
    <dataValidation type="list" allowBlank="1" showInputMessage="1" showErrorMessage="1" sqref="G37:G97 G99:G363" xr:uid="{00000000-0002-0000-0500-000002000000}">
      <formula1>$BH$6:$BH$29</formula1>
    </dataValidation>
    <dataValidation allowBlank="1" showInputMessage="1" showErrorMessage="1" sqref="B96" xr:uid="{F04932F5-01E4-4CE3-951B-8D4CC9B4AE3C}"/>
  </dataValidations>
  <pageMargins left="0.7" right="0.7" top="0.75" bottom="0.75" header="0.3" footer="0.3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55.7109375" style="2" customWidth="1"/>
    <col min="3" max="3" width="20.140625" style="2" customWidth="1"/>
    <col min="4" max="4" width="10.5703125" style="2" bestFit="1" customWidth="1"/>
    <col min="5" max="5" width="10" style="2" customWidth="1"/>
    <col min="6" max="6" width="9.140625" style="2" bestFit="1" customWidth="1"/>
    <col min="7" max="7" width="15" style="2" customWidth="1"/>
    <col min="8" max="8" width="19.28515625" style="1" customWidth="1"/>
    <col min="9" max="9" width="14.140625" style="1" customWidth="1"/>
    <col min="10" max="10" width="10.85546875" style="1" customWidth="1"/>
    <col min="11" max="11" width="16.28515625" style="1" customWidth="1"/>
    <col min="12" max="13" width="11.140625" style="1" customWidth="1"/>
    <col min="14" max="14" width="1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BK6" s="3"/>
    </row>
    <row r="7" spans="2:63" ht="26.25" customHeight="1">
      <c r="B7" s="146" t="s">
        <v>265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4133174.02</v>
      </c>
      <c r="I11" s="82"/>
      <c r="J11" s="82">
        <v>3.7189999999999999</v>
      </c>
      <c r="K11" s="82">
        <v>22700.43</v>
      </c>
      <c r="L11" s="109"/>
      <c r="M11" s="109"/>
      <c r="N11" s="109">
        <v>0.2707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4118451.02</v>
      </c>
      <c r="I12" s="88"/>
      <c r="J12" s="88"/>
      <c r="K12" s="88">
        <v>18284.98</v>
      </c>
      <c r="L12" s="110"/>
      <c r="M12" s="110"/>
      <c r="N12" s="110">
        <v>0.21809999999999999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75580</v>
      </c>
      <c r="I13" s="88"/>
      <c r="J13" s="88"/>
      <c r="K13" s="88">
        <v>1434.16</v>
      </c>
      <c r="L13" s="110"/>
      <c r="M13" s="110"/>
      <c r="N13" s="110">
        <v>1.7100000000000001E-2</v>
      </c>
    </row>
    <row r="14" spans="2:63" customFormat="1" ht="15.75">
      <c r="B14" s="59" t="s">
        <v>481</v>
      </c>
      <c r="C14" s="87">
        <v>1148832</v>
      </c>
      <c r="D14" s="87" t="s">
        <v>142</v>
      </c>
      <c r="E14" s="87">
        <v>1750</v>
      </c>
      <c r="F14" s="87" t="s">
        <v>482</v>
      </c>
      <c r="G14" s="87" t="s">
        <v>165</v>
      </c>
      <c r="H14" s="89">
        <v>6881</v>
      </c>
      <c r="I14" s="89">
        <v>619.1</v>
      </c>
      <c r="J14" s="89">
        <v>0</v>
      </c>
      <c r="K14" s="89">
        <v>42.6</v>
      </c>
      <c r="L14" s="111">
        <v>8.0000000000000004E-4</v>
      </c>
      <c r="M14" s="111">
        <v>1.9E-3</v>
      </c>
      <c r="N14" s="111">
        <v>5.0000000000000001E-4</v>
      </c>
    </row>
    <row r="15" spans="2:63" customFormat="1" ht="15.75">
      <c r="B15" s="59" t="s">
        <v>483</v>
      </c>
      <c r="C15" s="87">
        <v>1148808</v>
      </c>
      <c r="D15" s="87" t="s">
        <v>142</v>
      </c>
      <c r="E15" s="87">
        <v>1750</v>
      </c>
      <c r="F15" s="87" t="s">
        <v>482</v>
      </c>
      <c r="G15" s="87" t="s">
        <v>165</v>
      </c>
      <c r="H15" s="89">
        <v>36250</v>
      </c>
      <c r="I15" s="89">
        <v>1645</v>
      </c>
      <c r="J15" s="89">
        <v>0</v>
      </c>
      <c r="K15" s="89">
        <v>596.30999999999995</v>
      </c>
      <c r="L15" s="111">
        <v>5.0000000000000001E-4</v>
      </c>
      <c r="M15" s="111">
        <v>2.63E-2</v>
      </c>
      <c r="N15" s="111">
        <v>7.0999999999999995E-3</v>
      </c>
    </row>
    <row r="16" spans="2:63" customFormat="1" ht="15.75">
      <c r="B16" s="59" t="s">
        <v>484</v>
      </c>
      <c r="C16" s="87">
        <v>1150184</v>
      </c>
      <c r="D16" s="87" t="s">
        <v>142</v>
      </c>
      <c r="E16" s="87">
        <v>1735</v>
      </c>
      <c r="F16" s="87" t="s">
        <v>482</v>
      </c>
      <c r="G16" s="87" t="s">
        <v>165</v>
      </c>
      <c r="H16" s="89">
        <v>13023</v>
      </c>
      <c r="I16" s="89">
        <v>2170</v>
      </c>
      <c r="J16" s="89">
        <v>0</v>
      </c>
      <c r="K16" s="89">
        <v>282.60000000000002</v>
      </c>
      <c r="L16" s="111">
        <v>8.9999999999999998E-4</v>
      </c>
      <c r="M16" s="111">
        <v>1.24E-2</v>
      </c>
      <c r="N16" s="111">
        <v>3.4000000000000002E-3</v>
      </c>
    </row>
    <row r="17" spans="2:14" customFormat="1" ht="15.75">
      <c r="B17" s="59" t="s">
        <v>485</v>
      </c>
      <c r="C17" s="87">
        <v>1150259</v>
      </c>
      <c r="D17" s="87" t="s">
        <v>142</v>
      </c>
      <c r="E17" s="87">
        <v>1735</v>
      </c>
      <c r="F17" s="87" t="s">
        <v>482</v>
      </c>
      <c r="G17" s="87" t="s">
        <v>165</v>
      </c>
      <c r="H17" s="89">
        <v>19426</v>
      </c>
      <c r="I17" s="89">
        <v>2639</v>
      </c>
      <c r="J17" s="89">
        <v>0</v>
      </c>
      <c r="K17" s="89">
        <v>512.65</v>
      </c>
      <c r="L17" s="111">
        <v>5.9999999999999995E-4</v>
      </c>
      <c r="M17" s="111">
        <v>2.2599999999999999E-2</v>
      </c>
      <c r="N17" s="111">
        <v>6.0999999999999995E-3</v>
      </c>
    </row>
    <row r="18" spans="2:14" customFormat="1" ht="15.75">
      <c r="B18" s="56" t="s">
        <v>260</v>
      </c>
      <c r="C18" s="86"/>
      <c r="D18" s="86"/>
      <c r="E18" s="86"/>
      <c r="F18" s="86"/>
      <c r="G18" s="86"/>
      <c r="H18" s="88"/>
      <c r="I18" s="88"/>
      <c r="J18" s="88"/>
      <c r="K18" s="88"/>
      <c r="L18" s="110"/>
      <c r="M18" s="110"/>
      <c r="N18" s="110"/>
    </row>
    <row r="19" spans="2:14" customFormat="1" ht="15.75">
      <c r="B19" s="59" t="s">
        <v>268</v>
      </c>
      <c r="C19" s="87"/>
      <c r="D19" s="87"/>
      <c r="E19" s="87"/>
      <c r="F19" s="87"/>
      <c r="G19" s="87"/>
      <c r="H19" s="89"/>
      <c r="I19" s="89"/>
      <c r="J19" s="89"/>
      <c r="K19" s="89"/>
      <c r="L19" s="111"/>
      <c r="M19" s="111">
        <v>0</v>
      </c>
      <c r="N19" s="111"/>
    </row>
    <row r="20" spans="2:14" customFormat="1" ht="15.75">
      <c r="B20" s="56" t="s">
        <v>261</v>
      </c>
      <c r="C20" s="86"/>
      <c r="D20" s="86"/>
      <c r="E20" s="86"/>
      <c r="F20" s="86"/>
      <c r="G20" s="86"/>
      <c r="H20" s="88">
        <v>4042871.02</v>
      </c>
      <c r="I20" s="88"/>
      <c r="J20" s="88"/>
      <c r="K20" s="88">
        <v>16850.810000000001</v>
      </c>
      <c r="L20" s="110"/>
      <c r="M20" s="110"/>
      <c r="N20" s="110">
        <v>0.2009</v>
      </c>
    </row>
    <row r="21" spans="2:14" customFormat="1" ht="15.75">
      <c r="B21" s="59" t="s">
        <v>486</v>
      </c>
      <c r="C21" s="87">
        <v>1145093</v>
      </c>
      <c r="D21" s="87" t="s">
        <v>142</v>
      </c>
      <c r="E21" s="87">
        <v>1734</v>
      </c>
      <c r="F21" s="87" t="s">
        <v>487</v>
      </c>
      <c r="G21" s="87" t="s">
        <v>165</v>
      </c>
      <c r="H21" s="89">
        <v>626500</v>
      </c>
      <c r="I21" s="89">
        <v>335.16</v>
      </c>
      <c r="J21" s="89">
        <v>0</v>
      </c>
      <c r="K21" s="89">
        <v>2099.7800000000002</v>
      </c>
      <c r="L21" s="111">
        <v>1.61E-2</v>
      </c>
      <c r="M21" s="111">
        <v>9.2499999999999999E-2</v>
      </c>
      <c r="N21" s="111">
        <v>2.5000000000000001E-2</v>
      </c>
    </row>
    <row r="22" spans="2:14" customFormat="1" ht="15.75">
      <c r="B22" s="59" t="s">
        <v>488</v>
      </c>
      <c r="C22" s="87">
        <v>1150606</v>
      </c>
      <c r="D22" s="87" t="s">
        <v>142</v>
      </c>
      <c r="E22" s="87">
        <v>1747</v>
      </c>
      <c r="F22" s="87" t="s">
        <v>487</v>
      </c>
      <c r="G22" s="87" t="s">
        <v>165</v>
      </c>
      <c r="H22" s="89">
        <v>732230</v>
      </c>
      <c r="I22" s="89">
        <v>357.4</v>
      </c>
      <c r="J22" s="89">
        <v>0</v>
      </c>
      <c r="K22" s="89">
        <v>2616.9899999999998</v>
      </c>
      <c r="L22" s="111">
        <v>7.7000000000000002E-3</v>
      </c>
      <c r="M22" s="111">
        <v>0.1153</v>
      </c>
      <c r="N22" s="111">
        <v>3.1200000000000002E-2</v>
      </c>
    </row>
    <row r="23" spans="2:14" customFormat="1" ht="15.75">
      <c r="B23" s="59" t="s">
        <v>489</v>
      </c>
      <c r="C23" s="87">
        <v>1150499</v>
      </c>
      <c r="D23" s="87" t="s">
        <v>142</v>
      </c>
      <c r="E23" s="87">
        <v>1747</v>
      </c>
      <c r="F23" s="87" t="s">
        <v>487</v>
      </c>
      <c r="G23" s="87" t="s">
        <v>165</v>
      </c>
      <c r="H23" s="89">
        <v>700136</v>
      </c>
      <c r="I23" s="89">
        <v>334.34</v>
      </c>
      <c r="J23" s="89">
        <v>0</v>
      </c>
      <c r="K23" s="89">
        <v>2340.84</v>
      </c>
      <c r="L23" s="111">
        <v>3.5200000000000002E-2</v>
      </c>
      <c r="M23" s="111">
        <v>0.10310000000000001</v>
      </c>
      <c r="N23" s="111">
        <v>2.7900000000000001E-2</v>
      </c>
    </row>
    <row r="24" spans="2:14" customFormat="1" ht="15.75">
      <c r="B24" s="59" t="s">
        <v>490</v>
      </c>
      <c r="C24" s="87">
        <v>1147958</v>
      </c>
      <c r="D24" s="87" t="s">
        <v>142</v>
      </c>
      <c r="E24" s="87">
        <v>1750</v>
      </c>
      <c r="F24" s="87" t="s">
        <v>487</v>
      </c>
      <c r="G24" s="87" t="s">
        <v>165</v>
      </c>
      <c r="H24" s="89">
        <v>1072695.02</v>
      </c>
      <c r="I24" s="89">
        <v>359.69</v>
      </c>
      <c r="J24" s="89">
        <v>0</v>
      </c>
      <c r="K24" s="89">
        <v>3858.38</v>
      </c>
      <c r="L24" s="111">
        <v>4.5999999999999999E-3</v>
      </c>
      <c r="M24" s="111">
        <v>0.17</v>
      </c>
      <c r="N24" s="111">
        <v>4.5999999999999999E-2</v>
      </c>
    </row>
    <row r="25" spans="2:14" customFormat="1" ht="15.75">
      <c r="B25" s="59" t="s">
        <v>491</v>
      </c>
      <c r="C25" s="87">
        <v>1145960</v>
      </c>
      <c r="D25" s="87" t="s">
        <v>142</v>
      </c>
      <c r="E25" s="87">
        <v>1733</v>
      </c>
      <c r="F25" s="87" t="s">
        <v>487</v>
      </c>
      <c r="G25" s="87" t="s">
        <v>165</v>
      </c>
      <c r="H25" s="89">
        <v>81590</v>
      </c>
      <c r="I25" s="89">
        <v>3603.13</v>
      </c>
      <c r="J25" s="89">
        <v>0</v>
      </c>
      <c r="K25" s="89">
        <v>2939.79</v>
      </c>
      <c r="L25" s="111">
        <v>3.5999999999999999E-3</v>
      </c>
      <c r="M25" s="111">
        <v>0.1295</v>
      </c>
      <c r="N25" s="111">
        <v>3.5099999999999999E-2</v>
      </c>
    </row>
    <row r="26" spans="2:14" customFormat="1" ht="15.75">
      <c r="B26" s="59" t="s">
        <v>492</v>
      </c>
      <c r="C26" s="87">
        <v>1143791</v>
      </c>
      <c r="D26" s="87" t="s">
        <v>142</v>
      </c>
      <c r="E26" s="87">
        <v>1734</v>
      </c>
      <c r="F26" s="87" t="s">
        <v>487</v>
      </c>
      <c r="G26" s="87" t="s">
        <v>165</v>
      </c>
      <c r="H26" s="89">
        <v>829720</v>
      </c>
      <c r="I26" s="89">
        <v>360.97</v>
      </c>
      <c r="J26" s="89">
        <v>0</v>
      </c>
      <c r="K26" s="89">
        <v>2995.04</v>
      </c>
      <c r="L26" s="111">
        <v>2.7000000000000001E-3</v>
      </c>
      <c r="M26" s="111">
        <v>0.13189999999999999</v>
      </c>
      <c r="N26" s="111">
        <v>3.5699999999999996E-2</v>
      </c>
    </row>
    <row r="27" spans="2:14" customFormat="1" ht="15.75">
      <c r="B27" s="56" t="s">
        <v>262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5.75">
      <c r="B29" s="56" t="s">
        <v>72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75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5.75">
      <c r="B31" s="56" t="s">
        <v>82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75">
      <c r="B32" s="59" t="s">
        <v>268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>
        <v>0</v>
      </c>
      <c r="N32" s="111"/>
    </row>
    <row r="33" spans="2:14" customFormat="1" ht="15.75">
      <c r="B33" s="56" t="s">
        <v>231</v>
      </c>
      <c r="C33" s="86"/>
      <c r="D33" s="86"/>
      <c r="E33" s="86"/>
      <c r="F33" s="86"/>
      <c r="G33" s="86"/>
      <c r="H33" s="88">
        <v>14723</v>
      </c>
      <c r="I33" s="88"/>
      <c r="J33" s="88">
        <v>3.7189999999999999</v>
      </c>
      <c r="K33" s="88">
        <v>4415.45</v>
      </c>
      <c r="L33" s="110"/>
      <c r="M33" s="110"/>
      <c r="N33" s="110">
        <v>5.2699999999999997E-2</v>
      </c>
    </row>
    <row r="34" spans="2:14" customFormat="1" ht="15.75">
      <c r="B34" s="56" t="s">
        <v>263</v>
      </c>
      <c r="C34" s="86"/>
      <c r="D34" s="86"/>
      <c r="E34" s="86"/>
      <c r="F34" s="86"/>
      <c r="G34" s="86"/>
      <c r="H34" s="88">
        <v>14723</v>
      </c>
      <c r="I34" s="88"/>
      <c r="J34" s="88">
        <v>3.7189999999999999</v>
      </c>
      <c r="K34" s="88">
        <v>4415.45</v>
      </c>
      <c r="L34" s="110"/>
      <c r="M34" s="110"/>
      <c r="N34" s="110">
        <v>5.2699999999999997E-2</v>
      </c>
    </row>
    <row r="35" spans="2:14" customFormat="1" ht="15.75">
      <c r="B35" s="59" t="s">
        <v>493</v>
      </c>
      <c r="C35" s="87" t="s">
        <v>494</v>
      </c>
      <c r="D35" s="87" t="s">
        <v>364</v>
      </c>
      <c r="E35" s="87"/>
      <c r="F35" s="87" t="s">
        <v>482</v>
      </c>
      <c r="G35" s="87" t="s">
        <v>164</v>
      </c>
      <c r="H35" s="89">
        <v>172</v>
      </c>
      <c r="I35" s="89">
        <v>7332</v>
      </c>
      <c r="J35" s="89">
        <v>0</v>
      </c>
      <c r="K35" s="89">
        <v>42.05</v>
      </c>
      <c r="L35" s="111">
        <v>0</v>
      </c>
      <c r="M35" s="111">
        <v>1.9E-3</v>
      </c>
      <c r="N35" s="111">
        <v>5.0000000000000001E-4</v>
      </c>
    </row>
    <row r="36" spans="2:14" customFormat="1" ht="15.75">
      <c r="B36" s="59" t="s">
        <v>495</v>
      </c>
      <c r="C36" s="87" t="s">
        <v>496</v>
      </c>
      <c r="D36" s="87" t="s">
        <v>356</v>
      </c>
      <c r="E36" s="87"/>
      <c r="F36" s="87" t="s">
        <v>482</v>
      </c>
      <c r="G36" s="87" t="s">
        <v>164</v>
      </c>
      <c r="H36" s="89">
        <v>250</v>
      </c>
      <c r="I36" s="89">
        <v>9266</v>
      </c>
      <c r="J36" s="89">
        <v>0</v>
      </c>
      <c r="K36" s="89">
        <v>77.23</v>
      </c>
      <c r="L36" s="111">
        <v>0</v>
      </c>
      <c r="M36" s="111">
        <v>3.4000000000000002E-3</v>
      </c>
      <c r="N36" s="111">
        <v>8.9999999999999998E-4</v>
      </c>
    </row>
    <row r="37" spans="2:14" customFormat="1" ht="15.75">
      <c r="B37" s="59" t="s">
        <v>497</v>
      </c>
      <c r="C37" s="87" t="s">
        <v>498</v>
      </c>
      <c r="D37" s="87" t="s">
        <v>364</v>
      </c>
      <c r="E37" s="87"/>
      <c r="F37" s="87" t="s">
        <v>482</v>
      </c>
      <c r="G37" s="87" t="s">
        <v>164</v>
      </c>
      <c r="H37" s="89">
        <v>400</v>
      </c>
      <c r="I37" s="89">
        <v>16807</v>
      </c>
      <c r="J37" s="89">
        <v>0</v>
      </c>
      <c r="K37" s="89">
        <v>224.14</v>
      </c>
      <c r="L37" s="111">
        <v>0</v>
      </c>
      <c r="M37" s="111">
        <v>9.8999999999999991E-3</v>
      </c>
      <c r="N37" s="111">
        <v>2.7000000000000001E-3</v>
      </c>
    </row>
    <row r="38" spans="2:14" customFormat="1" ht="15.75">
      <c r="B38" s="59" t="s">
        <v>499</v>
      </c>
      <c r="C38" s="87" t="s">
        <v>500</v>
      </c>
      <c r="D38" s="87" t="s">
        <v>364</v>
      </c>
      <c r="E38" s="87"/>
      <c r="F38" s="87" t="s">
        <v>482</v>
      </c>
      <c r="G38" s="87" t="s">
        <v>164</v>
      </c>
      <c r="H38" s="89">
        <v>172</v>
      </c>
      <c r="I38" s="89">
        <v>6831</v>
      </c>
      <c r="J38" s="89">
        <v>0</v>
      </c>
      <c r="K38" s="89">
        <v>39.17</v>
      </c>
      <c r="L38" s="111">
        <v>0</v>
      </c>
      <c r="M38" s="111">
        <v>1.7000000000000001E-3</v>
      </c>
      <c r="N38" s="111">
        <v>5.0000000000000001E-4</v>
      </c>
    </row>
    <row r="39" spans="2:14" customFormat="1" ht="15.75">
      <c r="B39" s="59" t="s">
        <v>501</v>
      </c>
      <c r="C39" s="87" t="s">
        <v>502</v>
      </c>
      <c r="D39" s="87" t="s">
        <v>364</v>
      </c>
      <c r="E39" s="87"/>
      <c r="F39" s="87" t="s">
        <v>482</v>
      </c>
      <c r="G39" s="87" t="s">
        <v>164</v>
      </c>
      <c r="H39" s="89">
        <v>257</v>
      </c>
      <c r="I39" s="89">
        <v>11674</v>
      </c>
      <c r="J39" s="89">
        <v>0</v>
      </c>
      <c r="K39" s="89">
        <v>100.03</v>
      </c>
      <c r="L39" s="111">
        <v>0</v>
      </c>
      <c r="M39" s="111">
        <v>4.4000000000000003E-3</v>
      </c>
      <c r="N39" s="111">
        <v>1.1999999999999999E-3</v>
      </c>
    </row>
    <row r="40" spans="2:14" customFormat="1" ht="15.75">
      <c r="B40" s="59" t="s">
        <v>503</v>
      </c>
      <c r="C40" s="87" t="s">
        <v>504</v>
      </c>
      <c r="D40" s="87" t="s">
        <v>364</v>
      </c>
      <c r="E40" s="87"/>
      <c r="F40" s="87" t="s">
        <v>482</v>
      </c>
      <c r="G40" s="87" t="s">
        <v>164</v>
      </c>
      <c r="H40" s="89">
        <v>1130</v>
      </c>
      <c r="I40" s="89">
        <v>3344</v>
      </c>
      <c r="J40" s="89">
        <v>0</v>
      </c>
      <c r="K40" s="89">
        <v>125.98</v>
      </c>
      <c r="L40" s="111">
        <v>0</v>
      </c>
      <c r="M40" s="111">
        <v>5.5000000000000005E-3</v>
      </c>
      <c r="N40" s="111">
        <v>1.5E-3</v>
      </c>
    </row>
    <row r="41" spans="2:14" customFormat="1" ht="15.75">
      <c r="B41" s="59" t="s">
        <v>505</v>
      </c>
      <c r="C41" s="87" t="s">
        <v>506</v>
      </c>
      <c r="D41" s="87" t="s">
        <v>364</v>
      </c>
      <c r="E41" s="87"/>
      <c r="F41" s="87" t="s">
        <v>482</v>
      </c>
      <c r="G41" s="87" t="s">
        <v>164</v>
      </c>
      <c r="H41" s="89">
        <v>865</v>
      </c>
      <c r="I41" s="89">
        <v>8970</v>
      </c>
      <c r="J41" s="89">
        <v>0</v>
      </c>
      <c r="K41" s="89">
        <v>258.69</v>
      </c>
      <c r="L41" s="111">
        <v>0</v>
      </c>
      <c r="M41" s="111">
        <v>1.1399999999999999E-2</v>
      </c>
      <c r="N41" s="111">
        <v>3.0999999999999999E-3</v>
      </c>
    </row>
    <row r="42" spans="2:14" customFormat="1" ht="15.75">
      <c r="B42" s="59" t="s">
        <v>507</v>
      </c>
      <c r="C42" s="87" t="s">
        <v>508</v>
      </c>
      <c r="D42" s="87" t="s">
        <v>364</v>
      </c>
      <c r="E42" s="87"/>
      <c r="F42" s="87" t="s">
        <v>482</v>
      </c>
      <c r="G42" s="87" t="s">
        <v>164</v>
      </c>
      <c r="H42" s="89">
        <v>350</v>
      </c>
      <c r="I42" s="89">
        <v>7635</v>
      </c>
      <c r="J42" s="89">
        <v>0</v>
      </c>
      <c r="K42" s="89">
        <v>89.09</v>
      </c>
      <c r="L42" s="111">
        <v>0</v>
      </c>
      <c r="M42" s="111">
        <v>3.9000000000000003E-3</v>
      </c>
      <c r="N42" s="111">
        <v>1.1000000000000001E-3</v>
      </c>
    </row>
    <row r="43" spans="2:14" customFormat="1" ht="15.75">
      <c r="B43" s="59" t="s">
        <v>509</v>
      </c>
      <c r="C43" s="87" t="s">
        <v>510</v>
      </c>
      <c r="D43" s="87" t="s">
        <v>356</v>
      </c>
      <c r="E43" s="87"/>
      <c r="F43" s="87" t="s">
        <v>482</v>
      </c>
      <c r="G43" s="87" t="s">
        <v>164</v>
      </c>
      <c r="H43" s="89">
        <v>250</v>
      </c>
      <c r="I43" s="89">
        <v>8170</v>
      </c>
      <c r="J43" s="89">
        <v>0</v>
      </c>
      <c r="K43" s="89">
        <v>68.099999999999994</v>
      </c>
      <c r="L43" s="111">
        <v>0</v>
      </c>
      <c r="M43" s="111">
        <v>3.0000000000000001E-3</v>
      </c>
      <c r="N43" s="111">
        <v>8.0000000000000004E-4</v>
      </c>
    </row>
    <row r="44" spans="2:14" customFormat="1" ht="15.75">
      <c r="B44" s="59" t="s">
        <v>511</v>
      </c>
      <c r="C44" s="87" t="s">
        <v>512</v>
      </c>
      <c r="D44" s="87" t="s">
        <v>356</v>
      </c>
      <c r="E44" s="87"/>
      <c r="F44" s="87" t="s">
        <v>482</v>
      </c>
      <c r="G44" s="87" t="s">
        <v>164</v>
      </c>
      <c r="H44" s="89">
        <v>202</v>
      </c>
      <c r="I44" s="89">
        <v>18397</v>
      </c>
      <c r="J44" s="89">
        <v>0</v>
      </c>
      <c r="K44" s="89">
        <v>123.9</v>
      </c>
      <c r="L44" s="111">
        <v>0</v>
      </c>
      <c r="M44" s="111">
        <v>5.5000000000000005E-3</v>
      </c>
      <c r="N44" s="111">
        <v>1.5E-3</v>
      </c>
    </row>
    <row r="45" spans="2:14" customFormat="1" ht="15.75">
      <c r="B45" s="59" t="s">
        <v>513</v>
      </c>
      <c r="C45" s="87" t="s">
        <v>514</v>
      </c>
      <c r="D45" s="87" t="s">
        <v>356</v>
      </c>
      <c r="E45" s="87"/>
      <c r="F45" s="87" t="s">
        <v>482</v>
      </c>
      <c r="G45" s="87" t="s">
        <v>164</v>
      </c>
      <c r="H45" s="89">
        <v>691</v>
      </c>
      <c r="I45" s="89">
        <v>31913</v>
      </c>
      <c r="J45" s="89">
        <v>0.72899999999999998</v>
      </c>
      <c r="K45" s="89">
        <v>735.94</v>
      </c>
      <c r="L45" s="111">
        <v>0</v>
      </c>
      <c r="M45" s="111">
        <v>3.2400000000000005E-2</v>
      </c>
      <c r="N45" s="111">
        <v>8.8000000000000005E-3</v>
      </c>
    </row>
    <row r="46" spans="2:14" customFormat="1" ht="15.75">
      <c r="B46" s="59" t="s">
        <v>515</v>
      </c>
      <c r="C46" s="87" t="s">
        <v>516</v>
      </c>
      <c r="D46" s="87" t="s">
        <v>364</v>
      </c>
      <c r="E46" s="87"/>
      <c r="F46" s="87" t="s">
        <v>482</v>
      </c>
      <c r="G46" s="87" t="s">
        <v>164</v>
      </c>
      <c r="H46" s="89">
        <v>100</v>
      </c>
      <c r="I46" s="89">
        <v>33018</v>
      </c>
      <c r="J46" s="89">
        <v>0.157</v>
      </c>
      <c r="K46" s="89">
        <v>110.24</v>
      </c>
      <c r="L46" s="111">
        <v>0</v>
      </c>
      <c r="M46" s="111">
        <v>4.8999999999999998E-3</v>
      </c>
      <c r="N46" s="111">
        <v>1.2999999999999999E-3</v>
      </c>
    </row>
    <row r="47" spans="2:14" customFormat="1" ht="15.75">
      <c r="B47" s="59" t="s">
        <v>517</v>
      </c>
      <c r="C47" s="87" t="s">
        <v>518</v>
      </c>
      <c r="D47" s="87" t="s">
        <v>364</v>
      </c>
      <c r="E47" s="87"/>
      <c r="F47" s="87" t="s">
        <v>482</v>
      </c>
      <c r="G47" s="87" t="s">
        <v>164</v>
      </c>
      <c r="H47" s="89">
        <v>950</v>
      </c>
      <c r="I47" s="89">
        <v>39633</v>
      </c>
      <c r="J47" s="89">
        <v>2.8330000000000002</v>
      </c>
      <c r="K47" s="89">
        <v>1258.1300000000001</v>
      </c>
      <c r="L47" s="111">
        <v>0</v>
      </c>
      <c r="M47" s="111">
        <v>5.5399999999999998E-2</v>
      </c>
      <c r="N47" s="111">
        <v>1.4999999999999999E-2</v>
      </c>
    </row>
    <row r="48" spans="2:14" customFormat="1" ht="15.75">
      <c r="B48" s="59" t="s">
        <v>519</v>
      </c>
      <c r="C48" s="87" t="s">
        <v>520</v>
      </c>
      <c r="D48" s="87" t="s">
        <v>364</v>
      </c>
      <c r="E48" s="87"/>
      <c r="F48" s="87" t="s">
        <v>482</v>
      </c>
      <c r="G48" s="87" t="s">
        <v>164</v>
      </c>
      <c r="H48" s="89">
        <v>401</v>
      </c>
      <c r="I48" s="89">
        <v>6634</v>
      </c>
      <c r="J48" s="89">
        <v>0</v>
      </c>
      <c r="K48" s="89">
        <v>88.69</v>
      </c>
      <c r="L48" s="111">
        <v>0</v>
      </c>
      <c r="M48" s="111">
        <v>3.9000000000000003E-3</v>
      </c>
      <c r="N48" s="111">
        <v>1.1000000000000001E-3</v>
      </c>
    </row>
    <row r="49" spans="2:14" customFormat="1" ht="15.75">
      <c r="B49" s="59" t="s">
        <v>521</v>
      </c>
      <c r="C49" s="87" t="s">
        <v>522</v>
      </c>
      <c r="D49" s="87" t="s">
        <v>364</v>
      </c>
      <c r="E49" s="87"/>
      <c r="F49" s="87" t="s">
        <v>482</v>
      </c>
      <c r="G49" s="87" t="s">
        <v>164</v>
      </c>
      <c r="H49" s="89">
        <v>497</v>
      </c>
      <c r="I49" s="89">
        <v>13281</v>
      </c>
      <c r="J49" s="89">
        <v>0</v>
      </c>
      <c r="K49" s="89">
        <v>220.07</v>
      </c>
      <c r="L49" s="111">
        <v>0</v>
      </c>
      <c r="M49" s="111">
        <v>9.7000000000000003E-3</v>
      </c>
      <c r="N49" s="111">
        <v>2.5999999999999999E-3</v>
      </c>
    </row>
    <row r="50" spans="2:14">
      <c r="B50" s="59" t="s">
        <v>523</v>
      </c>
      <c r="C50" s="87" t="s">
        <v>524</v>
      </c>
      <c r="D50" s="87" t="s">
        <v>364</v>
      </c>
      <c r="E50" s="87"/>
      <c r="F50" s="87" t="s">
        <v>482</v>
      </c>
      <c r="G50" s="87" t="s">
        <v>164</v>
      </c>
      <c r="H50" s="89">
        <v>6450</v>
      </c>
      <c r="I50" s="89">
        <v>2691</v>
      </c>
      <c r="J50" s="89">
        <v>0</v>
      </c>
      <c r="K50" s="89">
        <v>578.67999999999995</v>
      </c>
      <c r="L50" s="111">
        <v>0</v>
      </c>
      <c r="M50" s="111">
        <v>2.5499999999999998E-2</v>
      </c>
      <c r="N50" s="111">
        <v>6.8999999999999999E-3</v>
      </c>
    </row>
    <row r="51" spans="2:14">
      <c r="B51" s="59"/>
      <c r="C51" s="87" t="s">
        <v>525</v>
      </c>
      <c r="D51" s="87" t="s">
        <v>364</v>
      </c>
      <c r="E51" s="87"/>
      <c r="F51" s="87" t="s">
        <v>482</v>
      </c>
      <c r="G51" s="87" t="s">
        <v>164</v>
      </c>
      <c r="H51" s="89">
        <v>600</v>
      </c>
      <c r="I51" s="89">
        <v>4906</v>
      </c>
      <c r="J51" s="89">
        <v>0</v>
      </c>
      <c r="K51" s="89">
        <v>98.14</v>
      </c>
      <c r="L51" s="111">
        <v>0</v>
      </c>
      <c r="M51" s="111">
        <v>4.3E-3</v>
      </c>
      <c r="N51" s="111">
        <v>1.1999999999999999E-3</v>
      </c>
    </row>
    <row r="52" spans="2:14">
      <c r="B52" s="59" t="s">
        <v>526</v>
      </c>
      <c r="C52" s="87" t="s">
        <v>527</v>
      </c>
      <c r="D52" s="87" t="s">
        <v>364</v>
      </c>
      <c r="E52" s="87"/>
      <c r="F52" s="87" t="s">
        <v>482</v>
      </c>
      <c r="G52" s="87" t="s">
        <v>164</v>
      </c>
      <c r="H52" s="89">
        <v>73</v>
      </c>
      <c r="I52" s="89">
        <v>5334</v>
      </c>
      <c r="J52" s="89">
        <v>0</v>
      </c>
      <c r="K52" s="89">
        <v>12.98</v>
      </c>
      <c r="L52" s="111">
        <v>0</v>
      </c>
      <c r="M52" s="111">
        <v>5.9999999999999995E-4</v>
      </c>
      <c r="N52" s="111">
        <v>2.0000000000000001E-4</v>
      </c>
    </row>
    <row r="53" spans="2:14">
      <c r="B53" s="59" t="s">
        <v>528</v>
      </c>
      <c r="C53" s="87" t="s">
        <v>529</v>
      </c>
      <c r="D53" s="87" t="s">
        <v>364</v>
      </c>
      <c r="E53" s="87"/>
      <c r="F53" s="87" t="s">
        <v>482</v>
      </c>
      <c r="G53" s="87" t="s">
        <v>164</v>
      </c>
      <c r="H53" s="89">
        <v>607</v>
      </c>
      <c r="I53" s="89">
        <v>3151</v>
      </c>
      <c r="J53" s="89">
        <v>0</v>
      </c>
      <c r="K53" s="89">
        <v>63.77</v>
      </c>
      <c r="L53" s="111">
        <v>0</v>
      </c>
      <c r="M53" s="111">
        <v>2.8000000000000004E-3</v>
      </c>
      <c r="N53" s="111">
        <v>8.0000000000000004E-4</v>
      </c>
    </row>
    <row r="54" spans="2:14">
      <c r="B54" s="59" t="s">
        <v>530</v>
      </c>
      <c r="C54" s="87" t="s">
        <v>531</v>
      </c>
      <c r="D54" s="87" t="s">
        <v>364</v>
      </c>
      <c r="E54" s="87"/>
      <c r="F54" s="87" t="s">
        <v>482</v>
      </c>
      <c r="G54" s="87" t="s">
        <v>164</v>
      </c>
      <c r="H54" s="89">
        <v>306</v>
      </c>
      <c r="I54" s="89">
        <v>9845</v>
      </c>
      <c r="J54" s="89">
        <v>0</v>
      </c>
      <c r="K54" s="89">
        <v>100.44</v>
      </c>
      <c r="L54" s="111">
        <v>0</v>
      </c>
      <c r="M54" s="111">
        <v>4.4000000000000003E-3</v>
      </c>
      <c r="N54" s="111">
        <v>1.1999999999999999E-3</v>
      </c>
    </row>
    <row r="55" spans="2:14">
      <c r="B55" s="56" t="s">
        <v>264</v>
      </c>
      <c r="C55" s="86"/>
      <c r="D55" s="86"/>
      <c r="E55" s="86"/>
      <c r="F55" s="86"/>
      <c r="G55" s="86"/>
      <c r="H55" s="88"/>
      <c r="I55" s="88"/>
      <c r="J55" s="88"/>
      <c r="K55" s="88"/>
      <c r="L55" s="110"/>
      <c r="M55" s="110"/>
      <c r="N55" s="110"/>
    </row>
    <row r="56" spans="2:14">
      <c r="B56" s="59" t="s">
        <v>268</v>
      </c>
      <c r="C56" s="87"/>
      <c r="D56" s="87"/>
      <c r="E56" s="87"/>
      <c r="F56" s="87"/>
      <c r="G56" s="87"/>
      <c r="H56" s="89"/>
      <c r="I56" s="89"/>
      <c r="J56" s="89"/>
      <c r="K56" s="89"/>
      <c r="L56" s="111"/>
      <c r="M56" s="111">
        <v>0</v>
      </c>
      <c r="N56" s="111"/>
    </row>
    <row r="57" spans="2:14">
      <c r="B57" s="56" t="s">
        <v>72</v>
      </c>
      <c r="C57" s="86"/>
      <c r="D57" s="86"/>
      <c r="E57" s="86"/>
      <c r="F57" s="86"/>
      <c r="G57" s="86"/>
      <c r="H57" s="88"/>
      <c r="I57" s="88"/>
      <c r="J57" s="88"/>
      <c r="K57" s="88"/>
      <c r="L57" s="110"/>
      <c r="M57" s="110"/>
      <c r="N57" s="110"/>
    </row>
    <row r="58" spans="2:14">
      <c r="B58" s="59" t="s">
        <v>268</v>
      </c>
      <c r="C58" s="87"/>
      <c r="D58" s="87"/>
      <c r="E58" s="87"/>
      <c r="F58" s="87"/>
      <c r="G58" s="87"/>
      <c r="H58" s="89"/>
      <c r="I58" s="89"/>
      <c r="J58" s="89"/>
      <c r="K58" s="89"/>
      <c r="L58" s="111"/>
      <c r="M58" s="111">
        <v>0</v>
      </c>
      <c r="N58" s="111"/>
    </row>
    <row r="59" spans="2:14">
      <c r="B59" s="56" t="s">
        <v>82</v>
      </c>
      <c r="C59" s="86"/>
      <c r="D59" s="86"/>
      <c r="E59" s="86"/>
      <c r="F59" s="86"/>
      <c r="G59" s="86"/>
      <c r="H59" s="88"/>
      <c r="I59" s="88"/>
      <c r="J59" s="88"/>
      <c r="K59" s="88"/>
      <c r="L59" s="110"/>
      <c r="M59" s="110"/>
      <c r="N59" s="110"/>
    </row>
    <row r="60" spans="2:14">
      <c r="B60" s="117" t="s">
        <v>268</v>
      </c>
      <c r="C60" s="87"/>
      <c r="D60" s="87"/>
      <c r="E60" s="87"/>
      <c r="F60" s="87"/>
      <c r="G60" s="87"/>
      <c r="H60" s="89"/>
      <c r="I60" s="89"/>
      <c r="J60" s="89"/>
      <c r="K60" s="89"/>
      <c r="L60" s="111"/>
      <c r="M60" s="111">
        <v>0</v>
      </c>
      <c r="N60" s="111"/>
    </row>
    <row r="61" spans="2:14">
      <c r="B61" s="114" t="s">
        <v>249</v>
      </c>
      <c r="D61" s="1"/>
      <c r="E61" s="1"/>
      <c r="F61" s="1"/>
      <c r="G61" s="1"/>
    </row>
    <row r="62" spans="2:14">
      <c r="B62" s="114" t="s">
        <v>133</v>
      </c>
      <c r="D62" s="1"/>
      <c r="E62" s="1"/>
      <c r="F62" s="1"/>
      <c r="G62" s="1"/>
    </row>
    <row r="63" spans="2:14">
      <c r="B63" s="114" t="s">
        <v>245</v>
      </c>
      <c r="D63" s="1"/>
      <c r="E63" s="1"/>
      <c r="F63" s="1"/>
      <c r="G63" s="1"/>
    </row>
    <row r="64" spans="2:14">
      <c r="B64" s="114" t="s">
        <v>246</v>
      </c>
      <c r="D64" s="1"/>
      <c r="E64" s="1"/>
      <c r="F64" s="1"/>
      <c r="G64" s="1"/>
    </row>
    <row r="65" spans="2:14">
      <c r="B65" s="114" t="s">
        <v>247</v>
      </c>
      <c r="D65" s="1"/>
      <c r="E65" s="1"/>
      <c r="F65" s="1"/>
      <c r="G65" s="1"/>
    </row>
    <row r="66" spans="2:14">
      <c r="B66" s="136" t="s">
        <v>256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2:14">
      <c r="D67" s="1"/>
      <c r="E67" s="1"/>
      <c r="F67" s="1"/>
      <c r="G67" s="1"/>
    </row>
    <row r="68" spans="2:14">
      <c r="D68" s="1"/>
      <c r="E68" s="1"/>
      <c r="F68" s="1"/>
      <c r="G68" s="1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6:N66"/>
  </mergeCells>
  <phoneticPr fontId="4" type="noConversion"/>
  <dataValidations count="1">
    <dataValidation allowBlank="1" showInputMessage="1" showErrorMessage="1" sqref="J5:J7 J10:J11 K5:XFD11 A5:I11 A50:A1048576 O50:XFD1048576 B67:N1048576 B50:N65" xr:uid="{00000000-0002-0000-0600-000000000000}"/>
  </dataValidations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45.85546875" style="2" customWidth="1"/>
    <col min="3" max="3" width="16.140625" style="2" customWidth="1"/>
    <col min="4" max="4" width="10.28515625" style="2" customWidth="1"/>
    <col min="5" max="5" width="7.5703125" style="2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10.28515625" style="1" customWidth="1"/>
    <col min="11" max="11" width="12.140625" style="1" customWidth="1"/>
    <col min="12" max="12" width="12.2851562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5" ht="26.25" customHeight="1">
      <c r="B7" s="146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757.21</v>
      </c>
      <c r="K11" s="82"/>
      <c r="L11" s="82">
        <v>1229.93</v>
      </c>
      <c r="M11" s="109"/>
      <c r="N11" s="109"/>
      <c r="O11" s="109">
        <v>1.47E-2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532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757.21</v>
      </c>
      <c r="K21" s="88"/>
      <c r="L21" s="88">
        <v>1229.93</v>
      </c>
      <c r="M21" s="110"/>
      <c r="N21" s="110"/>
      <c r="O21" s="110">
        <v>1.47E-2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532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757.21</v>
      </c>
      <c r="K26" s="88"/>
      <c r="L26" s="88">
        <v>1229.93</v>
      </c>
      <c r="M26" s="110"/>
      <c r="N26" s="110"/>
      <c r="O26" s="110">
        <v>1.47E-2</v>
      </c>
    </row>
    <row r="27" spans="2:15" ht="31.5">
      <c r="B27" s="64" t="s">
        <v>533</v>
      </c>
      <c r="C27" s="87" t="s">
        <v>534</v>
      </c>
      <c r="D27" s="87" t="s">
        <v>26</v>
      </c>
      <c r="E27" s="87">
        <v>7634</v>
      </c>
      <c r="F27" s="87" t="s">
        <v>482</v>
      </c>
      <c r="G27" s="87">
        <v>0</v>
      </c>
      <c r="H27" s="87" t="s">
        <v>281</v>
      </c>
      <c r="I27" s="87" t="s">
        <v>164</v>
      </c>
      <c r="J27" s="89">
        <v>85.92</v>
      </c>
      <c r="K27" s="89">
        <v>178785</v>
      </c>
      <c r="L27" s="89">
        <v>512.14</v>
      </c>
      <c r="M27" s="111">
        <v>0</v>
      </c>
      <c r="N27" s="111">
        <v>0.41639999999999999</v>
      </c>
      <c r="O27" s="111">
        <v>6.0999999999999995E-3</v>
      </c>
    </row>
    <row r="28" spans="2:15">
      <c r="B28" s="64" t="s">
        <v>535</v>
      </c>
      <c r="C28" s="87" t="s">
        <v>536</v>
      </c>
      <c r="D28" s="87" t="s">
        <v>26</v>
      </c>
      <c r="E28" s="87">
        <v>6467</v>
      </c>
      <c r="F28" s="87" t="s">
        <v>482</v>
      </c>
      <c r="G28" s="87">
        <v>0</v>
      </c>
      <c r="H28" s="87" t="s">
        <v>281</v>
      </c>
      <c r="I28" s="87" t="s">
        <v>164</v>
      </c>
      <c r="J28" s="89">
        <v>27.51</v>
      </c>
      <c r="K28" s="89">
        <v>112571</v>
      </c>
      <c r="L28" s="89">
        <v>103.25</v>
      </c>
      <c r="M28" s="111">
        <v>0</v>
      </c>
      <c r="N28" s="111">
        <v>8.3900000000000002E-2</v>
      </c>
      <c r="O28" s="111">
        <v>1.1999999999999999E-3</v>
      </c>
    </row>
    <row r="29" spans="2:15">
      <c r="B29" s="64" t="s">
        <v>537</v>
      </c>
      <c r="C29" s="87" t="s">
        <v>538</v>
      </c>
      <c r="D29" s="87" t="s">
        <v>26</v>
      </c>
      <c r="E29" s="87">
        <v>5617</v>
      </c>
      <c r="F29" s="87" t="s">
        <v>482</v>
      </c>
      <c r="G29" s="87">
        <v>0</v>
      </c>
      <c r="H29" s="87" t="s">
        <v>281</v>
      </c>
      <c r="I29" s="87" t="s">
        <v>164</v>
      </c>
      <c r="J29" s="89">
        <v>577.34</v>
      </c>
      <c r="K29" s="89">
        <v>23228.45</v>
      </c>
      <c r="L29" s="89">
        <v>447.11</v>
      </c>
      <c r="M29" s="111">
        <v>0</v>
      </c>
      <c r="N29" s="111">
        <v>0.36349999999999999</v>
      </c>
      <c r="O29" s="111">
        <v>5.3E-3</v>
      </c>
    </row>
    <row r="30" spans="2:15">
      <c r="B30" s="64" t="s">
        <v>539</v>
      </c>
      <c r="C30" s="87" t="s">
        <v>540</v>
      </c>
      <c r="D30" s="87" t="s">
        <v>26</v>
      </c>
      <c r="E30" s="87">
        <v>6731</v>
      </c>
      <c r="F30" s="87" t="s">
        <v>482</v>
      </c>
      <c r="G30" s="87">
        <v>0</v>
      </c>
      <c r="H30" s="87" t="s">
        <v>281</v>
      </c>
      <c r="I30" s="87" t="s">
        <v>164</v>
      </c>
      <c r="J30" s="89">
        <v>66.44</v>
      </c>
      <c r="K30" s="89">
        <v>75583.89</v>
      </c>
      <c r="L30" s="89">
        <v>167.43</v>
      </c>
      <c r="M30" s="111">
        <v>0</v>
      </c>
      <c r="N30" s="111">
        <v>0.1361</v>
      </c>
      <c r="O30" s="111">
        <v>2E-3</v>
      </c>
    </row>
    <row r="31" spans="2:15">
      <c r="B31" s="58" t="s">
        <v>72</v>
      </c>
      <c r="C31" s="86"/>
      <c r="D31" s="86"/>
      <c r="E31" s="86"/>
      <c r="F31" s="86"/>
      <c r="G31" s="86"/>
      <c r="H31" s="86"/>
      <c r="I31" s="86"/>
      <c r="J31" s="88"/>
      <c r="K31" s="88"/>
      <c r="L31" s="88"/>
      <c r="M31" s="110"/>
      <c r="N31" s="110"/>
      <c r="O31" s="110"/>
    </row>
    <row r="32" spans="2:15">
      <c r="B32" s="119" t="s">
        <v>268</v>
      </c>
      <c r="C32" s="87"/>
      <c r="D32" s="87"/>
      <c r="E32" s="87"/>
      <c r="F32" s="87"/>
      <c r="G32" s="87"/>
      <c r="H32" s="87"/>
      <c r="I32" s="87"/>
      <c r="J32" s="89"/>
      <c r="K32" s="89"/>
      <c r="L32" s="89"/>
      <c r="M32" s="111"/>
      <c r="N32" s="111"/>
      <c r="O32" s="111"/>
    </row>
    <row r="33" spans="2:15">
      <c r="B33" s="114" t="s">
        <v>249</v>
      </c>
      <c r="D33" s="1"/>
      <c r="E33" s="1"/>
    </row>
    <row r="34" spans="2:15">
      <c r="B34" s="114" t="s">
        <v>133</v>
      </c>
      <c r="D34" s="1"/>
      <c r="E34" s="1"/>
    </row>
    <row r="35" spans="2:15">
      <c r="B35" s="114" t="s">
        <v>245</v>
      </c>
      <c r="C35" s="1"/>
      <c r="D35" s="1"/>
      <c r="E35" s="1"/>
    </row>
    <row r="36" spans="2:15">
      <c r="B36" s="114" t="s">
        <v>246</v>
      </c>
      <c r="C36" s="1"/>
      <c r="D36" s="1"/>
      <c r="E36" s="1"/>
    </row>
    <row r="37" spans="2:15">
      <c r="B37" s="136" t="s">
        <v>256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51" sqref="B5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60" ht="26.25" customHeight="1">
      <c r="B7" s="146" t="s">
        <v>113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541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2021-04-28T06:58:19Z</cp:lastPrinted>
  <dcterms:created xsi:type="dcterms:W3CDTF">2005-07-19T07:39:38Z</dcterms:created>
  <dcterms:modified xsi:type="dcterms:W3CDTF">2021-04-28T07:07:13Z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