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ראשון 2020\אתר אינטרנט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מזומנים!$B$1:$L$34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52511"/>
</workbook>
</file>

<file path=xl/calcChain.xml><?xml version="1.0" encoding="utf-8"?>
<calcChain xmlns="http://schemas.openxmlformats.org/spreadsheetml/2006/main">
  <c r="L13" i="58" l="1"/>
  <c r="C10" i="84" l="1"/>
  <c r="K18" i="58" l="1"/>
  <c r="K16" i="58"/>
  <c r="K14" i="58"/>
  <c r="K13" i="58"/>
  <c r="J12" i="58"/>
  <c r="J11" i="58" l="1"/>
  <c r="J10" i="58" s="1"/>
  <c r="D41" i="88" l="1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  <c r="L14" i="58" l="1"/>
  <c r="L12" i="58" l="1"/>
  <c r="L10" i="58" s="1"/>
  <c r="D11" i="88" s="1"/>
  <c r="D42" i="88" s="1"/>
</calcChain>
</file>

<file path=xl/sharedStrings.xml><?xml version="1.0" encoding="utf-8"?>
<sst xmlns="http://schemas.openxmlformats.org/spreadsheetml/2006/main" count="2453" uniqueCount="530">
  <si>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</si>
  <si>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</si>
  <si>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</si>
  <si>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</si>
  <si>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</si>
  <si>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</si>
  <si>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</si>
  <si>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</si>
  <si>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</si>
  <si>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</si>
  <si>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</si>
  <si>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</si>
  <si>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</si>
  <si>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</si>
  <si>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</si>
  <si>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</si>
  <si>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</si>
  <si>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</si>
  <si>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</si>
  <si>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</si>
  <si>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</si>
  <si>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</si>
  <si>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</si>
  <si>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</si>
  <si>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</si>
  <si>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</si>
  <si>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</si>
  <si>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</si>
  <si>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</si>
  <si>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</si>
  <si>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</si>
  <si>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</si>
  <si>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</si>
  <si>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</si>
  <si>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</si>
  <si>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</si>
  <si>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</si>
  <si>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</si>
  <si>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</si>
  <si>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</si>
  <si>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</si>
  <si>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</si>
  <si>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</si>
  <si>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</si>
  <si>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</si>
  <si>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</si>
  <si>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</si>
  <si>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</si>
  <si>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</si>
  <si>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</si>
  <si>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</si>
  <si>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</si>
  <si>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</si>
  <si>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</si>
  <si>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</si>
  <si>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</si>
  <si>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</si>
  <si>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</si>
  <si>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</si>
  <si>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</si>
  <si>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</si>
  <si>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</si>
  <si>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</si>
  <si>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</si>
  <si>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</si>
  <si>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</si>
  <si>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</si>
  <si>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</si>
  <si>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</si>
  <si>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</si>
  <si>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</si>
  <si>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</si>
  <si>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</si>
  <si>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</si>
  <si>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</si>
  <si>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</si>
  <si>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</si>
  <si>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</si>
  <si>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</si>
  <si>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</si>
  <si>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</si>
  <si>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</si>
  <si>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</si>
  <si>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</si>
  <si>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</si>
  <si>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</si>
  <si>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</si>
  <si>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</si>
  <si>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</si>
  <si>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</si>
  <si>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</si>
  <si>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</si>
  <si>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</si>
  <si>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</si>
  <si>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</si>
  <si>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</si>
  <si>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</si>
  <si>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</si>
  <si>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</si>
  <si>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</si>
  <si>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</si>
  <si>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</si>
  <si>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</si>
  <si>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</si>
  <si>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</si>
  <si>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</si>
  <si>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</si>
  <si>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</si>
  <si>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</si>
  <si>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</si>
  <si>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</si>
  <si>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</si>
  <si>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</si>
  <si>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</si>
  <si>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</si>
  <si>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</si>
  <si>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</si>
  <si>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</si>
  <si>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</si>
  <si>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</si>
  <si>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</si>
  <si>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</si>
  <si>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</si>
  <si>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</si>
  <si>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</si>
  <si>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</si>
  <si>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</si>
  <si>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</si>
  <si>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</si>
  <si>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</si>
  <si>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</si>
  <si>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</si>
  <si>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</si>
  <si>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</si>
  <si>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</si>
  <si>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</si>
  <si>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</si>
  <si>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</si>
  <si>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</si>
  <si>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</si>
  <si>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</si>
  <si>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</si>
  <si>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</si>
  <si>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</si>
  <si>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</si>
  <si>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</si>
  <si>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</si>
  <si>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</si>
  <si>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</si>
  <si>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</si>
  <si>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</si>
  <si>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</si>
  <si>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</si>
  <si>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</si>
  <si>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</si>
  <si>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</si>
  <si>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</si>
  <si>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</si>
  <si>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</si>
  <si>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</si>
  <si>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</si>
  <si>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</si>
  <si>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</si>
  <si>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</si>
  <si>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</si>
  <si>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</si>
  <si>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</si>
  <si>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</si>
  <si>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</si>
  <si>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</si>
  <si>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</si>
  <si>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</si>
  <si>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</si>
  <si>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</si>
  <si>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</si>
  <si>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</si>
  <si>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</si>
  <si>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</si>
  <si>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</si>
  <si>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</si>
  <si>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</si>
  <si>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</si>
  <si>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</si>
  <si>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</si>
  <si>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</si>
  <si>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</si>
  <si>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</si>
  <si>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</si>
  <si>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</si>
  <si>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</si>
  <si>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</si>
  <si>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</si>
  <si>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</si>
  <si>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</si>
  <si>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</si>
  <si>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</si>
  <si>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</si>
  <si>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</si>
  <si>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</si>
  <si>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</si>
  <si>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</si>
  <si>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</si>
  <si>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</si>
  <si>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</si>
  <si>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</si>
  <si>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</si>
  <si>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</si>
  <si>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</si>
  <si>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</si>
  <si>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</si>
  <si>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</si>
  <si>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</si>
  <si>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</si>
  <si>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</si>
  <si>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</si>
  <si>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</si>
  <si>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</si>
  <si>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</si>
  <si>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</si>
  <si>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</si>
  <si>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</si>
  <si>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</si>
  <si>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</si>
  <si>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</si>
  <si>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</si>
  <si>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</si>
  <si>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</si>
  <si>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</si>
  <si>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</si>
  <si>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</si>
  <si>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</si>
  <si>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</si>
  <si>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</si>
  <si>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</si>
  <si>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</si>
  <si>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</si>
  <si>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</si>
  <si>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</si>
  <si>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</si>
  <si>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</si>
  <si>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</si>
  <si>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</si>
  <si>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</si>
  <si>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</si>
  <si>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</si>
  <si>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</si>
  <si>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</si>
  <si>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</si>
  <si>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</si>
  <si>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</si>
  <si>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</si>
  <si>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</si>
  <si>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</si>
  <si>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</si>
  <si>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</si>
  <si>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</si>
  <si>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</si>
  <si>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</si>
  <si>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</si>
  <si>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</si>
  <si>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</si>
  <si>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</si>
  <si>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</si>
  <si>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</si>
  <si>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</si>
  <si>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</si>
  <si>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</si>
  <si>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</si>
  <si>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</si>
  <si>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</si>
  <si>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 xml:space="preserve">תפ"ס (פועלים סהר)                                 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</si>
  <si>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</si>
  <si>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</si>
  <si>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</si>
  <si>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</si>
  <si>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31/03/2020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</si>
  <si>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</si>
  <si>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</si>
  <si>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</si>
  <si>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 5903                                        </t>
  </si>
  <si>
    <t>אין דירוג</t>
  </si>
  <si>
    <t xml:space="preserve">ממשל צמודה 1020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</si>
  <si>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</si>
  <si>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</si>
  <si>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</si>
  <si>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</si>
  <si>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</si>
  <si>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</si>
  <si>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</si>
  <si>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</si>
  <si>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</si>
  <si>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</si>
  <si>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</si>
  <si>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</si>
  <si>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</si>
  <si>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</si>
  <si>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</si>
  <si>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</si>
  <si>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</si>
  <si>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</si>
  <si>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</t>
  </si>
  <si>
    <t>ilAA</t>
  </si>
  <si>
    <t xml:space="preserve">גב ים ט'                                          </t>
  </si>
  <si>
    <t xml:space="preserve">מבני תעשיה יט'                                    </t>
  </si>
  <si>
    <t xml:space="preserve">ריט 1 סידרה ו'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</si>
  <si>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</si>
  <si>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</si>
  <si>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</si>
  <si>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</si>
  <si>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</si>
  <si>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</si>
  <si>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</si>
  <si>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אשטרום נכסים 10                                   </t>
  </si>
  <si>
    <t>ilA</t>
  </si>
  <si>
    <t xml:space="preserve">מגה אור ד'                                        </t>
  </si>
  <si>
    <t xml:space="preserve">אדגר סד' י'                                       </t>
  </si>
  <si>
    <t>A3.il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</si>
  <si>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</si>
  <si>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</si>
  <si>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</si>
  <si>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</si>
  <si>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</si>
  <si>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</si>
  <si>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</si>
  <si>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יוניברסל ב'                                       </t>
  </si>
  <si>
    <t>ilA+</t>
  </si>
  <si>
    <t xml:space="preserve">אשדר ה'                                           </t>
  </si>
  <si>
    <t>בינוי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</si>
  <si>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</si>
  <si>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</si>
  <si>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</si>
  <si>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אפי נכסים י'                                      </t>
  </si>
  <si>
    <t xml:space="preserve">ישראמקו נגב 2 א'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</si>
  <si>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</si>
  <si>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</si>
  <si>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</si>
  <si>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</si>
  <si>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שיכון ובינוי מ"ר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</si>
  <si>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</si>
  <si>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</si>
  <si>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</si>
  <si>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>חשמל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</si>
  <si>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</si>
  <si>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</si>
  <si>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</si>
  <si>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נאוויטס פטרוליום מ"ר                              </t>
  </si>
  <si>
    <t xml:space="preserve">רציו מ"ר                                          </t>
  </si>
  <si>
    <t xml:space="preserve">סלע קפיטל נדל"ן מ"ר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</si>
  <si>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</si>
  <si>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</si>
  <si>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</si>
  <si>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</si>
  <si>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</si>
  <si>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</si>
  <si>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</si>
  <si>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 xml:space="preserve">מור השקעות                                        </t>
  </si>
  <si>
    <t xml:space="preserve">Teva Pharmaceutical Industries Limi               </t>
  </si>
  <si>
    <t>US8816242098</t>
  </si>
  <si>
    <t>NYSE</t>
  </si>
  <si>
    <t>YAHOO FINANCE</t>
  </si>
  <si>
    <t>Health Care Equipment &amp; S</t>
  </si>
  <si>
    <t xml:space="preserve">Check Point Software Technologies L               </t>
  </si>
  <si>
    <t>IL0010824113</t>
  </si>
  <si>
    <t>NASDAQ</t>
  </si>
  <si>
    <t>Software &amp; Services</t>
  </si>
  <si>
    <t xml:space="preserve">MELLANOX TECHNO-MLNX                              </t>
  </si>
  <si>
    <t>IL0011017329</t>
  </si>
  <si>
    <t>Technology Hardware &amp; Equ</t>
  </si>
  <si>
    <t xml:space="preserve">Cellcom Israel Ltd. (CEL)                         </t>
  </si>
  <si>
    <t>IL0011015349</t>
  </si>
  <si>
    <t>Telecommunication Service</t>
  </si>
  <si>
    <t xml:space="preserve">UAL-UNITED CONTINEN                               </t>
  </si>
  <si>
    <t>US9100471096</t>
  </si>
  <si>
    <t xml:space="preserve">TSLA US-TESLA INC                                 </t>
  </si>
  <si>
    <t>US88160R1014</t>
  </si>
  <si>
    <t>Automobiles &amp; Components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</si>
  <si>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</si>
  <si>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</si>
  <si>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</si>
  <si>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</si>
  <si>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</si>
  <si>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</si>
  <si>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</si>
  <si>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</si>
  <si>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</si>
  <si>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</si>
  <si>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</si>
  <si>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</si>
  <si>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</si>
  <si>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</si>
  <si>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</si>
  <si>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</si>
  <si>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</si>
  <si>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</si>
  <si>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</si>
  <si>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</si>
  <si>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</si>
  <si>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</si>
  <si>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</si>
  <si>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</si>
  <si>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</si>
  <si>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</si>
  <si>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Coca-Cola Bottling Co. Consolidated               </t>
  </si>
  <si>
    <t>US1912161007</t>
  </si>
  <si>
    <t>Food, Beverage &amp; Tobacco</t>
  </si>
  <si>
    <t xml:space="preserve">(GENERAL MO (GM                                   </t>
  </si>
  <si>
    <t>US37045V1008</t>
  </si>
  <si>
    <t>Hotels Restaurants &amp; Leisure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</si>
  <si>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</si>
  <si>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</si>
  <si>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</si>
  <si>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</si>
  <si>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</si>
  <si>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</si>
  <si>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</si>
  <si>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SQUARE INC-SQ                                     </t>
  </si>
  <si>
    <t>US8522341036</t>
  </si>
  <si>
    <t xml:space="preserve">PFIZER INC-PFE                                    </t>
  </si>
  <si>
    <t>US7170811035</t>
  </si>
  <si>
    <t>Pharmaceuticals, Biotechn</t>
  </si>
  <si>
    <t xml:space="preserve">Perrigo Company plc (PRGO)                        </t>
  </si>
  <si>
    <t>IE00BGH1M568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</si>
  <si>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</si>
  <si>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</si>
  <si>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</si>
  <si>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</si>
  <si>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</si>
  <si>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</si>
  <si>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</si>
  <si>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LAM RESEARCH CO-LRCX                              </t>
  </si>
  <si>
    <t>US5128071082</t>
  </si>
  <si>
    <t>Semiconductors &amp; Semicond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</si>
  <si>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</si>
  <si>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</si>
  <si>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</si>
  <si>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</si>
  <si>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</si>
  <si>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</si>
  <si>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</si>
  <si>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</si>
  <si>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</si>
  <si>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</si>
  <si>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</si>
  <si>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</si>
  <si>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</si>
  <si>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</si>
  <si>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</si>
  <si>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</si>
  <si>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DELL TECHNOLOGI                                   </t>
  </si>
  <si>
    <t>US24703L2025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</si>
  <si>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</si>
  <si>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</si>
  <si>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</si>
  <si>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</si>
  <si>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</si>
  <si>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</si>
  <si>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</si>
  <si>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</si>
  <si>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פסגות סל ת"א נפט וגז                              </t>
  </si>
  <si>
    <t>מניות</t>
  </si>
  <si>
    <t xml:space="preserve">פסגות סל ת"א פיננסים                              </t>
  </si>
  <si>
    <t xml:space="preserve">קסם ת"א נדל"ן                                     </t>
  </si>
  <si>
    <t xml:space="preserve">ת"א 90.MTF                                        </t>
  </si>
  <si>
    <t xml:space="preserve">קסם STOXX EUROPE 600                              </t>
  </si>
  <si>
    <t xml:space="preserve">אינדקס בונד 40                                    </t>
  </si>
  <si>
    <t>אג״ח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</si>
  <si>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</si>
  <si>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</si>
  <si>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</si>
  <si>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</si>
  <si>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</si>
  <si>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</si>
  <si>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</si>
  <si>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</si>
  <si>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</si>
  <si>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</si>
  <si>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</si>
  <si>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</si>
  <si>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</si>
  <si>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</si>
  <si>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</si>
  <si>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</si>
  <si>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</si>
  <si>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</si>
  <si>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</si>
  <si>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</si>
  <si>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</si>
  <si>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</si>
  <si>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</si>
  <si>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</si>
  <si>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</si>
  <si>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</si>
  <si>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</si>
  <si>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</si>
  <si>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</si>
  <si>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</si>
  <si>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</si>
  <si>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</si>
  <si>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</si>
  <si>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</si>
  <si>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</si>
  <si>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</si>
  <si>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</si>
  <si>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</si>
  <si>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</si>
  <si>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</si>
  <si>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</si>
  <si>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</si>
  <si>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</si>
  <si>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</si>
  <si>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</si>
  <si>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</si>
  <si>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</si>
  <si>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SPHERA FUND NIS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</si>
  <si>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</si>
  <si>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</si>
  <si>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</si>
  <si>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FW3.411-12/05/20                                  </t>
  </si>
  <si>
    <t>ל.ר.</t>
  </si>
  <si>
    <t xml:space="preserve">FW3.415-20/05/20                                  </t>
  </si>
  <si>
    <t xml:space="preserve">FW3.4325-06/04/20                                 </t>
  </si>
  <si>
    <t xml:space="preserve">ריבית לקבל                                        </t>
  </si>
  <si>
    <t>עו"ש בנק הבינלאומי</t>
  </si>
  <si>
    <t>ilAA+</t>
  </si>
  <si>
    <t xml:space="preserve">עו"ש פועלים סהר                                         </t>
  </si>
  <si>
    <t>Airlines</t>
  </si>
  <si>
    <t>דולר</t>
  </si>
  <si>
    <t>יורו</t>
  </si>
  <si>
    <t>סה"כ תל אביב 35</t>
  </si>
  <si>
    <t>סה"כ תל אביב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</si>
</sst>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0" fontId="2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readingOrder="2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" fillId="0" borderId="27" xfId="0" applyNumberFormat="1" applyFont="1" applyFill="1" applyBorder="1" applyAlignment="1">
      <alignment horizontal="right" vertical="center"/>
    </xf>
    <xf numFmtId="10" fontId="2" fillId="0" borderId="27" xfId="0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4" fontId="2" fillId="0" borderId="27" xfId="0" applyNumberFormat="1" applyFont="1" applyFill="1" applyBorder="1" applyAlignment="1">
      <alignment horizontal="right" vertical="center" indent="1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0" fontId="5" fillId="0" borderId="0" xfId="7" applyNumberFormat="1" applyFont="1" applyAlignment="1">
      <alignment horizontal="center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/>
    <cellStyle name="Comma 2 2" xfId="13"/>
    <cellStyle name="Currency [0] _1" xfId="2"/>
    <cellStyle name="Hyperlink 2" xfId="3"/>
    <cellStyle name="Normal" xfId="0" builtinId="0"/>
    <cellStyle name="Normal 11" xfId="4"/>
    <cellStyle name="Normal 11 2" xfId="14"/>
    <cellStyle name="Normal 2" xfId="5"/>
    <cellStyle name="Normal 2 2" xfId="15"/>
    <cellStyle name="Normal 3" xfId="6"/>
    <cellStyle name="Normal 3 2" xfId="16"/>
    <cellStyle name="Normal 4" xfId="18"/>
    <cellStyle name="Normal_2007-16618" xfId="7"/>
    <cellStyle name="Percent 2" xfId="8"/>
    <cellStyle name="Percent 2 2" xfId="17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zoomScaleNormal="100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6.7109375" style="8" customWidth="1"/>
    <col min="6" max="6" width="10.7109375" style="8" bestFit="1" customWidth="1"/>
    <col min="7" max="7" width="10" style="8" bestFit="1" customWidth="1"/>
    <col min="8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275</v>
      </c>
    </row>
    <row r="2" spans="1:36">
      <c r="B2" s="80" t="s">
        <v>276</v>
      </c>
    </row>
    <row r="3" spans="1:36">
      <c r="B3" s="80" t="s">
        <v>277</v>
      </c>
    </row>
    <row r="4" spans="1:36">
      <c r="B4" s="80" t="s">
        <v>278</v>
      </c>
    </row>
    <row r="5" spans="1:36">
      <c r="B5" s="80"/>
    </row>
    <row r="6" spans="1:36" ht="26.25" customHeight="1">
      <c r="B6" s="131" t="s">
        <v>180</v>
      </c>
      <c r="C6" s="132"/>
      <c r="D6" s="133"/>
    </row>
    <row r="7" spans="1:36" s="9" customFormat="1">
      <c r="B7" s="19"/>
      <c r="C7" s="20" t="s">
        <v>129</v>
      </c>
      <c r="D7" s="21" t="s">
        <v>127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129</v>
      </c>
    </row>
    <row r="8" spans="1:36" s="9" customFormat="1">
      <c r="B8" s="19"/>
      <c r="C8" s="22" t="s">
        <v>240</v>
      </c>
      <c r="D8" s="23" t="s">
        <v>20</v>
      </c>
      <c r="AJ8" s="30" t="s">
        <v>130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138</v>
      </c>
    </row>
    <row r="10" spans="1:36" s="10" customFormat="1" ht="18" customHeight="1">
      <c r="B10" s="68" t="s">
        <v>179</v>
      </c>
      <c r="C10" s="101"/>
      <c r="D10" s="102"/>
      <c r="AJ10" s="45"/>
    </row>
    <row r="11" spans="1:36">
      <c r="A11" s="32" t="s">
        <v>148</v>
      </c>
      <c r="B11" s="69" t="s">
        <v>181</v>
      </c>
      <c r="C11" s="104">
        <f>מזומנים!J10</f>
        <v>12182.067330000002</v>
      </c>
      <c r="D11" s="109">
        <f>מזומנים!L10</f>
        <v>0.1578</v>
      </c>
      <c r="F11" s="129"/>
      <c r="G11" s="129"/>
    </row>
    <row r="12" spans="1:36">
      <c r="B12" s="69" t="s">
        <v>182</v>
      </c>
      <c r="C12" s="104"/>
      <c r="D12" s="128"/>
      <c r="F12" s="129"/>
      <c r="G12" s="129"/>
    </row>
    <row r="13" spans="1:36">
      <c r="A13" s="33" t="s">
        <v>148</v>
      </c>
      <c r="B13" s="70" t="s">
        <v>86</v>
      </c>
      <c r="C13" s="104">
        <f>'תעודות התחייבות ממשלתיות'!O11</f>
        <v>30354.76</v>
      </c>
      <c r="D13" s="109">
        <f>'תעודות התחייבות ממשלתיות'!R11</f>
        <v>0.39340000000000003</v>
      </c>
      <c r="F13" s="129"/>
      <c r="G13" s="129"/>
    </row>
    <row r="14" spans="1:36">
      <c r="A14" s="33" t="s">
        <v>148</v>
      </c>
      <c r="B14" s="70" t="s">
        <v>87</v>
      </c>
      <c r="C14" s="104">
        <f>'תעודות חוב מסחריות '!R11</f>
        <v>0</v>
      </c>
      <c r="D14" s="109">
        <f>'תעודות חוב מסחריות '!U11</f>
        <v>0</v>
      </c>
      <c r="F14" s="129"/>
      <c r="G14" s="129"/>
    </row>
    <row r="15" spans="1:36">
      <c r="A15" s="33" t="s">
        <v>148</v>
      </c>
      <c r="B15" s="70" t="s">
        <v>88</v>
      </c>
      <c r="C15" s="104">
        <f>'אג"ח קונצרני'!R11</f>
        <v>8285.5</v>
      </c>
      <c r="D15" s="109">
        <f>'אג"ח קונצרני'!U11</f>
        <v>0.1074</v>
      </c>
      <c r="F15" s="129"/>
      <c r="G15" s="129"/>
    </row>
    <row r="16" spans="1:36">
      <c r="A16" s="33" t="s">
        <v>148</v>
      </c>
      <c r="B16" s="70" t="s">
        <v>89</v>
      </c>
      <c r="C16" s="104">
        <f>מניות!L11</f>
        <v>8160.8899999999994</v>
      </c>
      <c r="D16" s="109">
        <f>מניות!O11</f>
        <v>0.10580000000000001</v>
      </c>
      <c r="F16" s="129"/>
      <c r="G16" s="129"/>
    </row>
    <row r="17" spans="1:7">
      <c r="A17" s="33" t="s">
        <v>148</v>
      </c>
      <c r="B17" s="70" t="s">
        <v>255</v>
      </c>
      <c r="C17" s="104">
        <f>'קרנות סל'!K11</f>
        <v>17979.96</v>
      </c>
      <c r="D17" s="109">
        <f>'קרנות סל'!N11</f>
        <v>0.23300000000000001</v>
      </c>
      <c r="F17" s="129"/>
      <c r="G17" s="129"/>
    </row>
    <row r="18" spans="1:7">
      <c r="A18" s="33" t="s">
        <v>148</v>
      </c>
      <c r="B18" s="70" t="s">
        <v>90</v>
      </c>
      <c r="C18" s="104">
        <f>'קרנות נאמנות'!L11</f>
        <v>101.17</v>
      </c>
      <c r="D18" s="109">
        <f>'קרנות נאמנות'!O11</f>
        <v>1.2999999999999999E-3</v>
      </c>
      <c r="F18" s="129"/>
      <c r="G18" s="129"/>
    </row>
    <row r="19" spans="1:7">
      <c r="A19" s="33" t="s">
        <v>148</v>
      </c>
      <c r="B19" s="70" t="s">
        <v>91</v>
      </c>
      <c r="C19" s="104">
        <f>'כתבי אופציה'!I11</f>
        <v>0</v>
      </c>
      <c r="D19" s="109">
        <f>'כתבי אופציה'!L11</f>
        <v>0</v>
      </c>
      <c r="F19" s="129"/>
      <c r="G19" s="129"/>
    </row>
    <row r="20" spans="1:7">
      <c r="A20" s="33" t="s">
        <v>148</v>
      </c>
      <c r="B20" s="70" t="s">
        <v>92</v>
      </c>
      <c r="C20" s="104">
        <f>אופציות!I11</f>
        <v>0</v>
      </c>
      <c r="D20" s="109">
        <f>אופציות!L11</f>
        <v>0</v>
      </c>
      <c r="F20" s="129"/>
      <c r="G20" s="129"/>
    </row>
    <row r="21" spans="1:7">
      <c r="A21" s="33" t="s">
        <v>148</v>
      </c>
      <c r="B21" s="70" t="s">
        <v>93</v>
      </c>
      <c r="C21" s="104">
        <f>'חוזים עתידיים'!I11</f>
        <v>0</v>
      </c>
      <c r="D21" s="109">
        <f>'חוזים עתידיים'!K11</f>
        <v>0</v>
      </c>
      <c r="F21" s="129"/>
      <c r="G21" s="129"/>
    </row>
    <row r="22" spans="1:7">
      <c r="A22" s="33" t="s">
        <v>148</v>
      </c>
      <c r="B22" s="70" t="s">
        <v>94</v>
      </c>
      <c r="C22" s="104">
        <f>'מוצרים מובנים'!N11</f>
        <v>0</v>
      </c>
      <c r="D22" s="109">
        <f>'מוצרים מובנים'!Q11</f>
        <v>0</v>
      </c>
      <c r="F22" s="129"/>
      <c r="G22" s="129"/>
    </row>
    <row r="23" spans="1:7">
      <c r="B23" s="69" t="s">
        <v>183</v>
      </c>
      <c r="C23" s="104"/>
      <c r="D23" s="128"/>
      <c r="F23" s="129"/>
      <c r="G23" s="129"/>
    </row>
    <row r="24" spans="1:7">
      <c r="A24" s="33" t="s">
        <v>148</v>
      </c>
      <c r="B24" s="70" t="s">
        <v>95</v>
      </c>
      <c r="C24" s="104">
        <f>'לא סחיר- תעודות התחייבות ממשלתי'!M11</f>
        <v>0</v>
      </c>
      <c r="D24" s="109">
        <f>'לא סחיר- תעודות התחייבות ממשלתי'!P11</f>
        <v>0</v>
      </c>
      <c r="F24" s="129"/>
      <c r="G24" s="129"/>
    </row>
    <row r="25" spans="1:7">
      <c r="A25" s="33" t="s">
        <v>148</v>
      </c>
      <c r="B25" s="70" t="s">
        <v>96</v>
      </c>
      <c r="C25" s="104">
        <f>'לא סחיר - תעודות חוב מסחריות'!P11</f>
        <v>0</v>
      </c>
      <c r="D25" s="109">
        <f>'לא סחיר - תעודות חוב מסחריות'!S11</f>
        <v>0</v>
      </c>
      <c r="F25" s="129"/>
      <c r="G25" s="129"/>
    </row>
    <row r="26" spans="1:7">
      <c r="A26" s="33" t="s">
        <v>148</v>
      </c>
      <c r="B26" s="70" t="s">
        <v>88</v>
      </c>
      <c r="C26" s="104">
        <f>'לא סחיר - אג"ח קונצרני'!P11</f>
        <v>0</v>
      </c>
      <c r="D26" s="109">
        <f>'לא סחיר - אג"ח קונצרני'!S11</f>
        <v>0</v>
      </c>
      <c r="F26" s="129"/>
      <c r="G26" s="129"/>
    </row>
    <row r="27" spans="1:7">
      <c r="A27" s="33" t="s">
        <v>148</v>
      </c>
      <c r="B27" s="70" t="s">
        <v>97</v>
      </c>
      <c r="C27" s="104">
        <f>'לא סחיר - מניות'!J11</f>
        <v>18.07</v>
      </c>
      <c r="D27" s="109">
        <f>'לא סחיר - מניות'!M11</f>
        <v>2.0000000000000001E-4</v>
      </c>
      <c r="F27" s="129"/>
      <c r="G27" s="129"/>
    </row>
    <row r="28" spans="1:7">
      <c r="A28" s="33" t="s">
        <v>148</v>
      </c>
      <c r="B28" s="70" t="s">
        <v>98</v>
      </c>
      <c r="C28" s="104">
        <f>'לא סחיר - קרנות השקעה'!H11</f>
        <v>184.44</v>
      </c>
      <c r="D28" s="109">
        <f>'לא סחיר - קרנות השקעה'!K11</f>
        <v>2.3999999999999998E-3</v>
      </c>
      <c r="F28" s="129"/>
      <c r="G28" s="129"/>
    </row>
    <row r="29" spans="1:7">
      <c r="A29" s="33" t="s">
        <v>148</v>
      </c>
      <c r="B29" s="70" t="s">
        <v>99</v>
      </c>
      <c r="C29" s="104">
        <f>'לא סחיר - כתבי אופציה'!I11</f>
        <v>0</v>
      </c>
      <c r="D29" s="109">
        <f>'לא סחיר - כתבי אופציה'!L11</f>
        <v>0</v>
      </c>
      <c r="F29" s="129"/>
      <c r="G29" s="129"/>
    </row>
    <row r="30" spans="1:7">
      <c r="A30" s="33" t="s">
        <v>148</v>
      </c>
      <c r="B30" s="70" t="s">
        <v>207</v>
      </c>
      <c r="C30" s="104">
        <f>'לא סחיר - אופציות'!I11</f>
        <v>0</v>
      </c>
      <c r="D30" s="109">
        <f>'לא סחיר - אופציות'!L11</f>
        <v>0</v>
      </c>
      <c r="F30" s="129"/>
      <c r="G30" s="129"/>
    </row>
    <row r="31" spans="1:7">
      <c r="A31" s="33" t="s">
        <v>148</v>
      </c>
      <c r="B31" s="70" t="s">
        <v>123</v>
      </c>
      <c r="C31" s="104">
        <f>'לא סחיר - חוזים עתידיים'!I11</f>
        <v>-98.55</v>
      </c>
      <c r="D31" s="109">
        <f>'לא סחיר - חוזים עתידיים'!K11</f>
        <v>-1.2999999999999999E-3</v>
      </c>
      <c r="F31" s="129"/>
      <c r="G31" s="129"/>
    </row>
    <row r="32" spans="1:7">
      <c r="A32" s="33" t="s">
        <v>148</v>
      </c>
      <c r="B32" s="70" t="s">
        <v>100</v>
      </c>
      <c r="C32" s="104">
        <f>'לא סחיר - מוצרים מובנים'!N11</f>
        <v>0</v>
      </c>
      <c r="D32" s="109">
        <f>'לא סחיר - מוצרים מובנים'!Q11</f>
        <v>0</v>
      </c>
      <c r="F32" s="129"/>
      <c r="G32" s="129"/>
    </row>
    <row r="33" spans="1:7">
      <c r="A33" s="33" t="s">
        <v>148</v>
      </c>
      <c r="B33" s="69" t="s">
        <v>184</v>
      </c>
      <c r="C33" s="104">
        <f>הלוואות!P10</f>
        <v>0</v>
      </c>
      <c r="D33" s="109">
        <f>הלוואות!R10</f>
        <v>0</v>
      </c>
      <c r="F33" s="129"/>
      <c r="G33" s="129"/>
    </row>
    <row r="34" spans="1:7">
      <c r="A34" s="33" t="s">
        <v>148</v>
      </c>
      <c r="B34" s="69" t="s">
        <v>185</v>
      </c>
      <c r="C34" s="104">
        <f>'פקדונות מעל 3 חודשים'!M10</f>
        <v>0</v>
      </c>
      <c r="D34" s="109">
        <f>'פקדונות מעל 3 חודשים'!O10</f>
        <v>0</v>
      </c>
      <c r="F34" s="129"/>
      <c r="G34" s="129"/>
    </row>
    <row r="35" spans="1:7">
      <c r="A35" s="33" t="s">
        <v>148</v>
      </c>
      <c r="B35" s="69" t="s">
        <v>186</v>
      </c>
      <c r="C35" s="104">
        <f>'זכויות מקרקעין'!G10</f>
        <v>0</v>
      </c>
      <c r="D35" s="109">
        <f>'זכויות מקרקעין'!I10</f>
        <v>0</v>
      </c>
      <c r="F35" s="129"/>
      <c r="G35" s="129"/>
    </row>
    <row r="36" spans="1:7">
      <c r="A36" s="33" t="s">
        <v>148</v>
      </c>
      <c r="B36" s="71" t="s">
        <v>187</v>
      </c>
      <c r="C36" s="104">
        <f>'השקעה בחברות מוחזקות'!I10</f>
        <v>0</v>
      </c>
      <c r="D36" s="109">
        <f>'השקעה בחברות מוחזקות'!K10</f>
        <v>0</v>
      </c>
      <c r="F36" s="129"/>
      <c r="G36" s="129"/>
    </row>
    <row r="37" spans="1:7">
      <c r="A37" s="33" t="s">
        <v>148</v>
      </c>
      <c r="B37" s="69" t="s">
        <v>188</v>
      </c>
      <c r="C37" s="104">
        <f>'השקעות אחרות '!I10</f>
        <v>0</v>
      </c>
      <c r="D37" s="109">
        <f>'השקעות אחרות '!K10</f>
        <v>0</v>
      </c>
      <c r="F37" s="129"/>
      <c r="G37" s="129"/>
    </row>
    <row r="38" spans="1:7">
      <c r="A38" s="33"/>
      <c r="B38" s="72" t="s">
        <v>190</v>
      </c>
      <c r="C38" s="104"/>
      <c r="D38" s="128"/>
      <c r="F38" s="129"/>
      <c r="G38" s="129"/>
    </row>
    <row r="39" spans="1:7">
      <c r="A39" s="33" t="s">
        <v>148</v>
      </c>
      <c r="B39" s="73" t="s">
        <v>192</v>
      </c>
      <c r="C39" s="104">
        <f>'עלות מתואמת אג"ח קונצרני סחיר'!M10</f>
        <v>0</v>
      </c>
      <c r="D39" s="109">
        <f>'עלות מתואמת אג"ח קונצרני סחיר'!P10</f>
        <v>0</v>
      </c>
    </row>
    <row r="40" spans="1:7">
      <c r="A40" s="33" t="s">
        <v>148</v>
      </c>
      <c r="B40" s="73" t="s">
        <v>191</v>
      </c>
      <c r="C40" s="104">
        <f>'עלות מתואמת אג"ח קונצרני ל.סחיר'!M10</f>
        <v>0</v>
      </c>
      <c r="D40" s="109">
        <f>'עלות מתואמת אג"ח קונצרני ל.סחיר'!P10</f>
        <v>0</v>
      </c>
    </row>
    <row r="41" spans="1:7">
      <c r="A41" s="33" t="s">
        <v>148</v>
      </c>
      <c r="B41" s="73" t="s">
        <v>193</v>
      </c>
      <c r="C41" s="104">
        <f>'עלות מתואמת מסגרות אשראי ללווים'!M10</f>
        <v>0</v>
      </c>
      <c r="D41" s="109">
        <f>'עלות מתואמת מסגרות אשראי ללווים'!P10</f>
        <v>0</v>
      </c>
    </row>
    <row r="42" spans="1:7">
      <c r="B42" s="73" t="s">
        <v>101</v>
      </c>
      <c r="C42" s="105">
        <f>SUM(C11,C13,C14,C15,C16,C17,C18,C19,C20,C21,C22,C24,C25,C26,C27,C28,C29,C30,C31,C32,C33,C34,C35,C36,C37,C39,C40,C41)</f>
        <v>77168.307330000011</v>
      </c>
      <c r="D42" s="110">
        <f>SUM(D11,D13,D14,D15,D16,D17,D18,D19,D20,D21,D22,D24,D25,D26,D27,D28,D29,D30,D31,D32,D33,D34,D35,D36,D37,D39,D40,D41)</f>
        <v>1</v>
      </c>
    </row>
    <row r="43" spans="1:7">
      <c r="A43" s="33" t="s">
        <v>148</v>
      </c>
      <c r="B43" s="49" t="s">
        <v>189</v>
      </c>
      <c r="C43" s="104">
        <f>'יתרת התחייבות להשקעה'!C10</f>
        <v>201.06</v>
      </c>
      <c r="D43" s="106"/>
    </row>
    <row r="44" spans="1:7">
      <c r="B44" s="6" t="s">
        <v>128</v>
      </c>
      <c r="C44" s="103"/>
      <c r="D44" s="118"/>
    </row>
    <row r="45" spans="1:7">
      <c r="C45" s="41" t="s">
        <v>172</v>
      </c>
      <c r="D45" s="28" t="s">
        <v>122</v>
      </c>
    </row>
    <row r="46" spans="1:7">
      <c r="C46" s="41" t="s">
        <v>1</v>
      </c>
      <c r="D46" s="41" t="s">
        <v>2</v>
      </c>
    </row>
    <row r="47" spans="1:7">
      <c r="C47" s="73" t="s">
        <v>526</v>
      </c>
      <c r="D47" s="130">
        <v>3.5649999999999999</v>
      </c>
      <c r="G47" s="54"/>
    </row>
    <row r="48" spans="1:7">
      <c r="C48" s="73" t="s">
        <v>527</v>
      </c>
      <c r="D48" s="130">
        <v>3.9003000000000001</v>
      </c>
    </row>
    <row r="49" spans="2:4">
      <c r="C49" s="42"/>
      <c r="D49" s="42"/>
    </row>
    <row r="50" spans="2:4">
      <c r="B50" s="134" t="s">
        <v>254</v>
      </c>
      <c r="C50" s="134"/>
      <c r="D50" s="134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קרנ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.87" top="0.5" bottom="0.5" header="0" footer="0.25"/>
  <pageSetup paperSize="9" scale="8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275</v>
      </c>
    </row>
    <row r="2" spans="2:61">
      <c r="B2" s="80" t="s">
        <v>276</v>
      </c>
    </row>
    <row r="3" spans="2:61">
      <c r="B3" s="80" t="s">
        <v>277</v>
      </c>
    </row>
    <row r="4" spans="2:61">
      <c r="B4" s="80" t="s">
        <v>278</v>
      </c>
    </row>
    <row r="6" spans="2:61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61" ht="26.25" customHeight="1">
      <c r="B7" s="147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I7" s="3"/>
    </row>
    <row r="8" spans="2:61" s="3" customFormat="1" ht="63"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24" t="s">
        <v>66</v>
      </c>
      <c r="K8" s="47" t="s">
        <v>168</v>
      </c>
      <c r="L8" s="25" t="s">
        <v>170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248</v>
      </c>
      <c r="H9" s="15" t="s">
        <v>73</v>
      </c>
      <c r="I9" s="15" t="s">
        <v>240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51</v>
      </c>
      <c r="C11" s="83"/>
      <c r="D11" s="83"/>
      <c r="E11" s="83"/>
      <c r="F11" s="83"/>
      <c r="G11" s="82"/>
      <c r="H11" s="82"/>
      <c r="I11" s="82"/>
      <c r="J11" s="112"/>
      <c r="K11" s="112"/>
      <c r="L11" s="112"/>
      <c r="BD11" s="1"/>
      <c r="BE11" s="3"/>
      <c r="BF11" s="1"/>
      <c r="BH11" s="1"/>
    </row>
    <row r="12" spans="2:61" customFormat="1" ht="15.75">
      <c r="B12" s="56" t="s">
        <v>230</v>
      </c>
      <c r="C12" s="86"/>
      <c r="D12" s="86"/>
      <c r="E12" s="86"/>
      <c r="F12" s="86"/>
      <c r="G12" s="89"/>
      <c r="H12" s="89"/>
      <c r="I12" s="89"/>
      <c r="J12" s="113"/>
      <c r="K12" s="113"/>
      <c r="L12" s="113"/>
    </row>
    <row r="13" spans="2:61" customFormat="1" ht="15.75">
      <c r="B13" s="56" t="s">
        <v>217</v>
      </c>
      <c r="C13" s="86"/>
      <c r="D13" s="86"/>
      <c r="E13" s="86"/>
      <c r="F13" s="86"/>
      <c r="G13" s="89"/>
      <c r="H13" s="89"/>
      <c r="I13" s="89"/>
      <c r="J13" s="113"/>
      <c r="K13" s="113"/>
      <c r="L13" s="113"/>
    </row>
    <row r="14" spans="2:61" customFormat="1" ht="15.75">
      <c r="B14" s="59" t="s">
        <v>266</v>
      </c>
      <c r="C14" s="88"/>
      <c r="D14" s="88"/>
      <c r="E14" s="88"/>
      <c r="F14" s="88"/>
      <c r="G14" s="122"/>
      <c r="H14" s="122"/>
      <c r="I14" s="122"/>
      <c r="J14" s="117"/>
      <c r="K14" s="117"/>
      <c r="L14" s="117"/>
    </row>
    <row r="15" spans="2:61" customFormat="1" ht="15.75">
      <c r="B15" s="56" t="s">
        <v>508</v>
      </c>
      <c r="C15" s="86"/>
      <c r="D15" s="86"/>
      <c r="E15" s="86"/>
      <c r="F15" s="86"/>
      <c r="G15" s="89"/>
      <c r="H15" s="89"/>
      <c r="I15" s="89"/>
      <c r="J15" s="113"/>
      <c r="K15" s="113"/>
      <c r="L15" s="113"/>
    </row>
    <row r="16" spans="2:61" customFormat="1" ht="15.75">
      <c r="B16" s="59" t="s">
        <v>266</v>
      </c>
      <c r="C16" s="88"/>
      <c r="D16" s="88"/>
      <c r="E16" s="88"/>
      <c r="F16" s="88"/>
      <c r="G16" s="122"/>
      <c r="H16" s="122"/>
      <c r="I16" s="122"/>
      <c r="J16" s="117"/>
      <c r="K16" s="117"/>
      <c r="L16" s="117"/>
    </row>
    <row r="17" spans="1:12" customFormat="1" ht="15.75">
      <c r="B17" s="56" t="s">
        <v>218</v>
      </c>
      <c r="C17" s="86"/>
      <c r="D17" s="86"/>
      <c r="E17" s="86"/>
      <c r="F17" s="86"/>
      <c r="G17" s="89"/>
      <c r="H17" s="89"/>
      <c r="I17" s="89"/>
      <c r="J17" s="113"/>
      <c r="K17" s="113"/>
      <c r="L17" s="113"/>
    </row>
    <row r="18" spans="1:12" customFormat="1" ht="15.75">
      <c r="B18" s="59" t="s">
        <v>266</v>
      </c>
      <c r="C18" s="88"/>
      <c r="D18" s="88"/>
      <c r="E18" s="88"/>
      <c r="F18" s="88"/>
      <c r="G18" s="122"/>
      <c r="H18" s="122"/>
      <c r="I18" s="122"/>
      <c r="J18" s="117"/>
      <c r="K18" s="117"/>
      <c r="L18" s="117"/>
    </row>
    <row r="19" spans="1:12" customFormat="1" ht="15.75">
      <c r="B19" s="56" t="s">
        <v>70</v>
      </c>
      <c r="C19" s="86"/>
      <c r="D19" s="86"/>
      <c r="E19" s="86"/>
      <c r="F19" s="86"/>
      <c r="G19" s="89"/>
      <c r="H19" s="89"/>
      <c r="I19" s="89"/>
      <c r="J19" s="113"/>
      <c r="K19" s="113"/>
      <c r="L19" s="113"/>
    </row>
    <row r="20" spans="1:12" customFormat="1" ht="15.75">
      <c r="B20" s="59" t="s">
        <v>266</v>
      </c>
      <c r="C20" s="88"/>
      <c r="D20" s="88"/>
      <c r="E20" s="88"/>
      <c r="F20" s="88"/>
      <c r="G20" s="122"/>
      <c r="H20" s="122"/>
      <c r="I20" s="122"/>
      <c r="J20" s="117"/>
      <c r="K20" s="117"/>
      <c r="L20" s="117"/>
    </row>
    <row r="21" spans="1:12" customFormat="1" ht="15.75">
      <c r="B21" s="56" t="s">
        <v>229</v>
      </c>
      <c r="C21" s="86"/>
      <c r="D21" s="86"/>
      <c r="E21" s="86"/>
      <c r="F21" s="86"/>
      <c r="G21" s="89"/>
      <c r="H21" s="89"/>
      <c r="I21" s="89"/>
      <c r="J21" s="113"/>
      <c r="K21" s="113"/>
      <c r="L21" s="113"/>
    </row>
    <row r="22" spans="1:12" customFormat="1" ht="15.75">
      <c r="B22" s="56" t="s">
        <v>217</v>
      </c>
      <c r="C22" s="86"/>
      <c r="D22" s="86"/>
      <c r="E22" s="86"/>
      <c r="F22" s="86"/>
      <c r="G22" s="89"/>
      <c r="H22" s="89"/>
      <c r="I22" s="89"/>
      <c r="J22" s="113"/>
      <c r="K22" s="113"/>
      <c r="L22" s="113"/>
    </row>
    <row r="23" spans="1:12" customFormat="1" ht="15.75">
      <c r="B23" s="59" t="s">
        <v>266</v>
      </c>
      <c r="C23" s="88"/>
      <c r="D23" s="88"/>
      <c r="E23" s="88"/>
      <c r="F23" s="88"/>
      <c r="G23" s="122"/>
      <c r="H23" s="122"/>
      <c r="I23" s="122"/>
      <c r="J23" s="117"/>
      <c r="K23" s="117"/>
      <c r="L23" s="117"/>
    </row>
    <row r="24" spans="1:12" customFormat="1" ht="15.75">
      <c r="B24" s="56" t="s">
        <v>222</v>
      </c>
      <c r="C24" s="86"/>
      <c r="D24" s="86"/>
      <c r="E24" s="86"/>
      <c r="F24" s="86"/>
      <c r="G24" s="89"/>
      <c r="H24" s="89"/>
      <c r="I24" s="89"/>
      <c r="J24" s="113"/>
      <c r="K24" s="113"/>
      <c r="L24" s="113"/>
    </row>
    <row r="25" spans="1:12" customFormat="1" ht="15.75">
      <c r="B25" s="59" t="s">
        <v>266</v>
      </c>
      <c r="C25" s="88"/>
      <c r="D25" s="88"/>
      <c r="E25" s="88"/>
      <c r="F25" s="88"/>
      <c r="G25" s="122"/>
      <c r="H25" s="122"/>
      <c r="I25" s="122"/>
      <c r="J25" s="117"/>
      <c r="K25" s="117"/>
      <c r="L25" s="117"/>
    </row>
    <row r="26" spans="1:12" customFormat="1" ht="15.75">
      <c r="B26" s="56" t="s">
        <v>218</v>
      </c>
      <c r="C26" s="86"/>
      <c r="D26" s="86"/>
      <c r="E26" s="86"/>
      <c r="F26" s="86"/>
      <c r="G26" s="89"/>
      <c r="H26" s="89"/>
      <c r="I26" s="89"/>
      <c r="J26" s="113"/>
      <c r="K26" s="113"/>
      <c r="L26" s="113"/>
    </row>
    <row r="27" spans="1:12" customFormat="1" ht="15.75">
      <c r="B27" s="59" t="s">
        <v>266</v>
      </c>
      <c r="C27" s="88"/>
      <c r="D27" s="88"/>
      <c r="E27" s="88"/>
      <c r="F27" s="88"/>
      <c r="G27" s="122"/>
      <c r="H27" s="122"/>
      <c r="I27" s="122"/>
      <c r="J27" s="117"/>
      <c r="K27" s="117"/>
      <c r="L27" s="117"/>
    </row>
    <row r="28" spans="1:12" customFormat="1" ht="15.75">
      <c r="B28" s="56" t="s">
        <v>219</v>
      </c>
      <c r="C28" s="86"/>
      <c r="D28" s="86"/>
      <c r="E28" s="86"/>
      <c r="F28" s="86"/>
      <c r="G28" s="89"/>
      <c r="H28" s="89"/>
      <c r="I28" s="89"/>
      <c r="J28" s="113"/>
      <c r="K28" s="113"/>
      <c r="L28" s="113"/>
    </row>
    <row r="29" spans="1:12" customFormat="1" ht="15.75">
      <c r="B29" s="59" t="s">
        <v>266</v>
      </c>
      <c r="C29" s="88"/>
      <c r="D29" s="88"/>
      <c r="E29" s="88"/>
      <c r="F29" s="88"/>
      <c r="G29" s="122"/>
      <c r="H29" s="122"/>
      <c r="I29" s="122"/>
      <c r="J29" s="117"/>
      <c r="K29" s="117"/>
      <c r="L29" s="117"/>
    </row>
    <row r="30" spans="1:12" customFormat="1" ht="15.75">
      <c r="B30" s="56" t="s">
        <v>70</v>
      </c>
      <c r="C30" s="86"/>
      <c r="D30" s="86"/>
      <c r="E30" s="86"/>
      <c r="F30" s="86"/>
      <c r="G30" s="89"/>
      <c r="H30" s="89"/>
      <c r="I30" s="89"/>
      <c r="J30" s="113"/>
      <c r="K30" s="113"/>
      <c r="L30" s="113"/>
    </row>
    <row r="31" spans="1:12" customFormat="1" ht="15.75">
      <c r="B31" s="121" t="s">
        <v>266</v>
      </c>
      <c r="C31" s="88"/>
      <c r="D31" s="88"/>
      <c r="E31" s="88"/>
      <c r="F31" s="88"/>
      <c r="G31" s="122"/>
      <c r="H31" s="122"/>
      <c r="I31" s="122"/>
      <c r="J31" s="117"/>
      <c r="K31" s="117"/>
      <c r="L31" s="117"/>
    </row>
    <row r="32" spans="1:12" customFormat="1">
      <c r="A32" s="1"/>
      <c r="B32" s="119" t="s">
        <v>247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9" t="s">
        <v>131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9" t="s">
        <v>243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9" t="s">
        <v>244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4" t="s">
        <v>254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9"/>
      <c r="BD6" s="1" t="s">
        <v>140</v>
      </c>
      <c r="BF6" s="1" t="s">
        <v>173</v>
      </c>
      <c r="BH6" s="3" t="s">
        <v>163</v>
      </c>
    </row>
    <row r="7" spans="1:60" ht="26.25" customHeight="1">
      <c r="B7" s="147" t="s">
        <v>113</v>
      </c>
      <c r="C7" s="148"/>
      <c r="D7" s="148"/>
      <c r="E7" s="148"/>
      <c r="F7" s="148"/>
      <c r="G7" s="148"/>
      <c r="H7" s="148"/>
      <c r="I7" s="148"/>
      <c r="J7" s="148"/>
      <c r="K7" s="149"/>
      <c r="BD7" s="3" t="s">
        <v>141</v>
      </c>
      <c r="BF7" s="1" t="s">
        <v>149</v>
      </c>
      <c r="BH7" s="3" t="s">
        <v>162</v>
      </c>
    </row>
    <row r="8" spans="1:60" s="3" customFormat="1" ht="63">
      <c r="A8" s="2"/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47" t="s">
        <v>168</v>
      </c>
      <c r="K8" s="25" t="s">
        <v>170</v>
      </c>
      <c r="BC8" s="1" t="s">
        <v>146</v>
      </c>
      <c r="BD8" s="1" t="s">
        <v>147</v>
      </c>
      <c r="BE8" s="1" t="s">
        <v>150</v>
      </c>
      <c r="BG8" s="4" t="s">
        <v>164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248</v>
      </c>
      <c r="H9" s="15" t="s">
        <v>73</v>
      </c>
      <c r="I9" s="15" t="s">
        <v>240</v>
      </c>
      <c r="J9" s="26" t="s">
        <v>20</v>
      </c>
      <c r="K9" s="34" t="s">
        <v>20</v>
      </c>
      <c r="BC9" s="1" t="s">
        <v>145</v>
      </c>
      <c r="BE9" s="1" t="s">
        <v>151</v>
      </c>
      <c r="BG9" s="4" t="s">
        <v>165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143</v>
      </c>
      <c r="BD10" s="3"/>
      <c r="BE10" s="1" t="s">
        <v>174</v>
      </c>
      <c r="BG10" s="1" t="s">
        <v>167</v>
      </c>
    </row>
    <row r="11" spans="1:60" s="4" customFormat="1" ht="18" customHeight="1">
      <c r="A11" s="2"/>
      <c r="B11" s="55" t="s">
        <v>50</v>
      </c>
      <c r="C11" s="83"/>
      <c r="D11" s="83"/>
      <c r="E11" s="83"/>
      <c r="F11" s="83"/>
      <c r="G11" s="82"/>
      <c r="H11" s="82"/>
      <c r="I11" s="82"/>
      <c r="J11" s="112"/>
      <c r="K11" s="112"/>
      <c r="L11" s="3"/>
      <c r="M11" s="3"/>
      <c r="N11" s="3"/>
      <c r="O11" s="3"/>
      <c r="BC11" s="1" t="s">
        <v>142</v>
      </c>
      <c r="BD11" s="3"/>
      <c r="BE11" s="1" t="s">
        <v>152</v>
      </c>
      <c r="BG11" s="1" t="s">
        <v>166</v>
      </c>
    </row>
    <row r="12" spans="1:60" customFormat="1" ht="15.75">
      <c r="B12" s="56" t="s">
        <v>509</v>
      </c>
      <c r="C12" s="86"/>
      <c r="D12" s="86"/>
      <c r="E12" s="86"/>
      <c r="F12" s="86"/>
      <c r="G12" s="89"/>
      <c r="H12" s="89"/>
      <c r="I12" s="89"/>
      <c r="J12" s="113"/>
      <c r="K12" s="113"/>
    </row>
    <row r="13" spans="1:60" customFormat="1" ht="15.75">
      <c r="B13" s="66" t="s">
        <v>266</v>
      </c>
      <c r="C13" s="88"/>
      <c r="D13" s="88"/>
      <c r="E13" s="88"/>
      <c r="F13" s="88"/>
      <c r="G13" s="122"/>
      <c r="H13" s="122"/>
      <c r="I13" s="122"/>
      <c r="J13" s="117"/>
      <c r="K13" s="117"/>
    </row>
    <row r="14" spans="1:60" customFormat="1" ht="15.75">
      <c r="B14" s="56" t="s">
        <v>510</v>
      </c>
      <c r="C14" s="86"/>
      <c r="D14" s="86"/>
      <c r="E14" s="86"/>
      <c r="F14" s="86"/>
      <c r="G14" s="89"/>
      <c r="H14" s="89"/>
      <c r="I14" s="89"/>
      <c r="J14" s="113"/>
      <c r="K14" s="113"/>
    </row>
    <row r="15" spans="1:60" customFormat="1" ht="15.75">
      <c r="B15" s="126" t="s">
        <v>266</v>
      </c>
      <c r="C15" s="88"/>
      <c r="D15" s="88"/>
      <c r="E15" s="88"/>
      <c r="F15" s="88"/>
      <c r="G15" s="122"/>
      <c r="H15" s="122"/>
      <c r="I15" s="122"/>
      <c r="J15" s="117"/>
      <c r="K15" s="117"/>
    </row>
    <row r="16" spans="1:60" customFormat="1">
      <c r="A16" s="2"/>
      <c r="B16" s="119" t="s">
        <v>247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9" t="s">
        <v>131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9" t="s">
        <v>243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9" t="s">
        <v>244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254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144</v>
      </c>
      <c r="BF23" s="1" t="s">
        <v>175</v>
      </c>
    </row>
    <row r="24" spans="1:58">
      <c r="C24" s="3"/>
      <c r="D24" s="3"/>
      <c r="E24" s="3"/>
      <c r="F24" s="3"/>
      <c r="G24" s="3"/>
      <c r="H24" s="3"/>
      <c r="BF24" s="1" t="s">
        <v>178</v>
      </c>
    </row>
    <row r="25" spans="1:58">
      <c r="C25" s="3"/>
      <c r="D25" s="3"/>
      <c r="E25" s="3"/>
      <c r="F25" s="3"/>
      <c r="G25" s="3"/>
      <c r="H25" s="3"/>
      <c r="BF25" s="1" t="s">
        <v>155</v>
      </c>
    </row>
    <row r="26" spans="1:58">
      <c r="C26" s="3"/>
      <c r="D26" s="3"/>
      <c r="E26" s="3"/>
      <c r="F26" s="3"/>
      <c r="G26" s="3"/>
      <c r="H26" s="3"/>
      <c r="BF26" s="1" t="s">
        <v>156</v>
      </c>
    </row>
    <row r="27" spans="1:58">
      <c r="C27" s="3"/>
      <c r="D27" s="3"/>
      <c r="E27" s="3"/>
      <c r="F27" s="3"/>
      <c r="G27" s="3"/>
      <c r="H27" s="3"/>
      <c r="BF27" s="1" t="s">
        <v>177</v>
      </c>
    </row>
    <row r="28" spans="1:58">
      <c r="C28" s="3"/>
      <c r="D28" s="3"/>
      <c r="E28" s="3"/>
      <c r="F28" s="3"/>
      <c r="G28" s="3"/>
      <c r="H28" s="3"/>
      <c r="BF28" s="1" t="s">
        <v>157</v>
      </c>
    </row>
    <row r="29" spans="1:58">
      <c r="C29" s="3"/>
      <c r="D29" s="3"/>
      <c r="E29" s="3"/>
      <c r="F29" s="3"/>
      <c r="G29" s="3"/>
      <c r="H29" s="3"/>
      <c r="BF29" s="1" t="s">
        <v>158</v>
      </c>
    </row>
    <row r="30" spans="1:58">
      <c r="C30" s="3"/>
      <c r="D30" s="3"/>
      <c r="E30" s="3"/>
      <c r="F30" s="3"/>
      <c r="G30" s="3"/>
      <c r="H30" s="3"/>
      <c r="BF30" s="1" t="s">
        <v>176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40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81" ht="26.25" customHeight="1">
      <c r="B7" s="147" t="s">
        <v>114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81" s="3" customFormat="1" ht="63">
      <c r="B8" s="19" t="s">
        <v>135</v>
      </c>
      <c r="C8" s="24" t="s">
        <v>45</v>
      </c>
      <c r="D8" s="78" t="s">
        <v>55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242</v>
      </c>
      <c r="N8" s="24" t="s">
        <v>72</v>
      </c>
      <c r="O8" s="24" t="s">
        <v>66</v>
      </c>
      <c r="P8" s="47" t="s">
        <v>168</v>
      </c>
      <c r="Q8" s="25" t="s">
        <v>170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248</v>
      </c>
      <c r="M9" s="26" t="s">
        <v>73</v>
      </c>
      <c r="N9" s="26" t="s">
        <v>240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132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54</v>
      </c>
      <c r="C11" s="83"/>
      <c r="D11" s="83"/>
      <c r="E11" s="83"/>
      <c r="F11" s="83"/>
      <c r="G11" s="94"/>
      <c r="H11" s="83"/>
      <c r="I11" s="83"/>
      <c r="J11" s="112"/>
      <c r="K11" s="112"/>
      <c r="L11" s="82"/>
      <c r="M11" s="82"/>
      <c r="N11" s="82"/>
      <c r="O11" s="112"/>
      <c r="P11" s="112"/>
      <c r="Q11" s="112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230</v>
      </c>
      <c r="C12" s="86"/>
      <c r="D12" s="86"/>
      <c r="E12" s="86"/>
      <c r="F12" s="86"/>
      <c r="G12" s="95"/>
      <c r="H12" s="86"/>
      <c r="I12" s="86"/>
      <c r="J12" s="113"/>
      <c r="K12" s="113"/>
      <c r="L12" s="89"/>
      <c r="M12" s="89"/>
      <c r="N12" s="89"/>
      <c r="O12" s="113"/>
      <c r="P12" s="113"/>
      <c r="Q12" s="113"/>
    </row>
    <row r="13" spans="2:81" customFormat="1" ht="15.75">
      <c r="B13" s="58" t="s">
        <v>52</v>
      </c>
      <c r="C13" s="86"/>
      <c r="D13" s="86"/>
      <c r="E13" s="86"/>
      <c r="F13" s="86"/>
      <c r="G13" s="95"/>
      <c r="H13" s="86"/>
      <c r="I13" s="86"/>
      <c r="J13" s="113"/>
      <c r="K13" s="113"/>
      <c r="L13" s="89"/>
      <c r="M13" s="89"/>
      <c r="N13" s="89"/>
      <c r="O13" s="113"/>
      <c r="P13" s="113"/>
      <c r="Q13" s="113"/>
    </row>
    <row r="14" spans="2:81" customFormat="1" ht="15.75">
      <c r="B14" s="59" t="s">
        <v>266</v>
      </c>
      <c r="C14" s="88"/>
      <c r="D14" s="88"/>
      <c r="E14" s="88"/>
      <c r="F14" s="88"/>
      <c r="G14" s="99"/>
      <c r="H14" s="88"/>
      <c r="I14" s="88"/>
      <c r="J14" s="117"/>
      <c r="K14" s="117"/>
      <c r="L14" s="122"/>
      <c r="M14" s="122"/>
      <c r="N14" s="122"/>
      <c r="O14" s="117"/>
      <c r="P14" s="117"/>
      <c r="Q14" s="117"/>
    </row>
    <row r="15" spans="2:81" customFormat="1" ht="15.75">
      <c r="B15" s="58" t="s">
        <v>53</v>
      </c>
      <c r="C15" s="86"/>
      <c r="D15" s="86"/>
      <c r="E15" s="86"/>
      <c r="F15" s="86"/>
      <c r="G15" s="95"/>
      <c r="H15" s="86"/>
      <c r="I15" s="86"/>
      <c r="J15" s="113"/>
      <c r="K15" s="113"/>
      <c r="L15" s="89"/>
      <c r="M15" s="89"/>
      <c r="N15" s="89"/>
      <c r="O15" s="113"/>
      <c r="P15" s="113"/>
      <c r="Q15" s="113"/>
    </row>
    <row r="16" spans="2:81" customFormat="1" ht="15.75">
      <c r="B16" s="59" t="s">
        <v>266</v>
      </c>
      <c r="C16" s="88"/>
      <c r="D16" s="88"/>
      <c r="E16" s="88"/>
      <c r="F16" s="88"/>
      <c r="G16" s="99"/>
      <c r="H16" s="88"/>
      <c r="I16" s="88"/>
      <c r="J16" s="117"/>
      <c r="K16" s="117"/>
      <c r="L16" s="122"/>
      <c r="M16" s="122"/>
      <c r="N16" s="122"/>
      <c r="O16" s="117"/>
      <c r="P16" s="117"/>
      <c r="Q16" s="117"/>
    </row>
    <row r="17" spans="1:17" customFormat="1" ht="15.75">
      <c r="B17" s="58" t="s">
        <v>71</v>
      </c>
      <c r="C17" s="86"/>
      <c r="D17" s="86"/>
      <c r="E17" s="86"/>
      <c r="F17" s="86"/>
      <c r="G17" s="95"/>
      <c r="H17" s="86"/>
      <c r="I17" s="86"/>
      <c r="J17" s="113"/>
      <c r="K17" s="113"/>
      <c r="L17" s="89"/>
      <c r="M17" s="89"/>
      <c r="N17" s="89"/>
      <c r="O17" s="113"/>
      <c r="P17" s="113"/>
      <c r="Q17" s="113"/>
    </row>
    <row r="18" spans="1:17" customFormat="1" ht="15.75">
      <c r="B18" s="59" t="s">
        <v>266</v>
      </c>
      <c r="C18" s="88"/>
      <c r="D18" s="88"/>
      <c r="E18" s="88"/>
      <c r="F18" s="88"/>
      <c r="G18" s="99"/>
      <c r="H18" s="88"/>
      <c r="I18" s="88"/>
      <c r="J18" s="117"/>
      <c r="K18" s="117"/>
      <c r="L18" s="122"/>
      <c r="M18" s="122"/>
      <c r="N18" s="122"/>
      <c r="O18" s="117"/>
      <c r="P18" s="117"/>
      <c r="Q18" s="117"/>
    </row>
    <row r="19" spans="1:17" customFormat="1" ht="15.75">
      <c r="B19" s="59" t="s">
        <v>266</v>
      </c>
      <c r="C19" s="88"/>
      <c r="D19" s="88"/>
      <c r="E19" s="88"/>
      <c r="F19" s="88"/>
      <c r="G19" s="99"/>
      <c r="H19" s="88"/>
      <c r="I19" s="88"/>
      <c r="J19" s="117"/>
      <c r="K19" s="117"/>
      <c r="L19" s="122"/>
      <c r="M19" s="122"/>
      <c r="N19" s="122"/>
      <c r="O19" s="117"/>
      <c r="P19" s="117"/>
      <c r="Q19" s="117"/>
    </row>
    <row r="20" spans="1:17" customFormat="1" ht="15.75">
      <c r="B20" s="59" t="s">
        <v>266</v>
      </c>
      <c r="C20" s="88"/>
      <c r="D20" s="88"/>
      <c r="E20" s="88"/>
      <c r="F20" s="88"/>
      <c r="G20" s="99"/>
      <c r="H20" s="88"/>
      <c r="I20" s="88"/>
      <c r="J20" s="117"/>
      <c r="K20" s="117"/>
      <c r="L20" s="122"/>
      <c r="M20" s="122"/>
      <c r="N20" s="122"/>
      <c r="O20" s="117"/>
      <c r="P20" s="117"/>
      <c r="Q20" s="117"/>
    </row>
    <row r="21" spans="1:17" customFormat="1" ht="15.75">
      <c r="B21" s="59" t="s">
        <v>266</v>
      </c>
      <c r="C21" s="88"/>
      <c r="D21" s="88"/>
      <c r="E21" s="88"/>
      <c r="F21" s="88"/>
      <c r="G21" s="99"/>
      <c r="H21" s="88"/>
      <c r="I21" s="88"/>
      <c r="J21" s="117"/>
      <c r="K21" s="117"/>
      <c r="L21" s="122"/>
      <c r="M21" s="122"/>
      <c r="N21" s="122"/>
      <c r="O21" s="117"/>
      <c r="P21" s="117"/>
      <c r="Q21" s="117"/>
    </row>
    <row r="22" spans="1:17" customFormat="1" ht="15.75">
      <c r="B22" s="58" t="s">
        <v>229</v>
      </c>
      <c r="C22" s="86"/>
      <c r="D22" s="86"/>
      <c r="E22" s="86"/>
      <c r="F22" s="86"/>
      <c r="G22" s="95"/>
      <c r="H22" s="86"/>
      <c r="I22" s="86"/>
      <c r="J22" s="113"/>
      <c r="K22" s="113"/>
      <c r="L22" s="89"/>
      <c r="M22" s="89"/>
      <c r="N22" s="89"/>
      <c r="O22" s="113"/>
      <c r="P22" s="113"/>
      <c r="Q22" s="113"/>
    </row>
    <row r="23" spans="1:17" customFormat="1" ht="15.75">
      <c r="B23" s="58" t="s">
        <v>52</v>
      </c>
      <c r="C23" s="86"/>
      <c r="D23" s="86"/>
      <c r="E23" s="86"/>
      <c r="F23" s="86"/>
      <c r="G23" s="95"/>
      <c r="H23" s="86"/>
      <c r="I23" s="86"/>
      <c r="J23" s="113"/>
      <c r="K23" s="113"/>
      <c r="L23" s="89"/>
      <c r="M23" s="89"/>
      <c r="N23" s="89"/>
      <c r="O23" s="113"/>
      <c r="P23" s="113"/>
      <c r="Q23" s="113"/>
    </row>
    <row r="24" spans="1:17" customFormat="1" ht="15.75">
      <c r="B24" s="59" t="s">
        <v>266</v>
      </c>
      <c r="C24" s="88"/>
      <c r="D24" s="88"/>
      <c r="E24" s="88"/>
      <c r="F24" s="88"/>
      <c r="G24" s="99"/>
      <c r="H24" s="88"/>
      <c r="I24" s="88"/>
      <c r="J24" s="117"/>
      <c r="K24" s="117"/>
      <c r="L24" s="122"/>
      <c r="M24" s="122"/>
      <c r="N24" s="122"/>
      <c r="O24" s="117"/>
      <c r="P24" s="117"/>
      <c r="Q24" s="117"/>
    </row>
    <row r="25" spans="1:17" customFormat="1" ht="15.75">
      <c r="B25" s="58" t="s">
        <v>53</v>
      </c>
      <c r="C25" s="86"/>
      <c r="D25" s="86"/>
      <c r="E25" s="86"/>
      <c r="F25" s="86"/>
      <c r="G25" s="95"/>
      <c r="H25" s="86"/>
      <c r="I25" s="86"/>
      <c r="J25" s="113"/>
      <c r="K25" s="113"/>
      <c r="L25" s="89"/>
      <c r="M25" s="89"/>
      <c r="N25" s="89"/>
      <c r="O25" s="113"/>
      <c r="P25" s="113"/>
      <c r="Q25" s="113"/>
    </row>
    <row r="26" spans="1:17" customFormat="1" ht="15.75">
      <c r="B26" s="59" t="s">
        <v>266</v>
      </c>
      <c r="C26" s="88"/>
      <c r="D26" s="88"/>
      <c r="E26" s="88"/>
      <c r="F26" s="88"/>
      <c r="G26" s="99"/>
      <c r="H26" s="88"/>
      <c r="I26" s="88"/>
      <c r="J26" s="117"/>
      <c r="K26" s="117"/>
      <c r="L26" s="122"/>
      <c r="M26" s="122"/>
      <c r="N26" s="122"/>
      <c r="O26" s="117"/>
      <c r="P26" s="117"/>
      <c r="Q26" s="117"/>
    </row>
    <row r="27" spans="1:17" customFormat="1" ht="15.75">
      <c r="B27" s="58" t="s">
        <v>71</v>
      </c>
      <c r="C27" s="86"/>
      <c r="D27" s="86"/>
      <c r="E27" s="86"/>
      <c r="F27" s="86"/>
      <c r="G27" s="95"/>
      <c r="H27" s="86"/>
      <c r="I27" s="86"/>
      <c r="J27" s="113"/>
      <c r="K27" s="113"/>
      <c r="L27" s="89"/>
      <c r="M27" s="89"/>
      <c r="N27" s="89"/>
      <c r="O27" s="113"/>
      <c r="P27" s="113"/>
      <c r="Q27" s="113"/>
    </row>
    <row r="28" spans="1:17" customFormat="1" ht="15.75">
      <c r="B28" s="59" t="s">
        <v>266</v>
      </c>
      <c r="C28" s="88"/>
      <c r="D28" s="88"/>
      <c r="E28" s="88"/>
      <c r="F28" s="88"/>
      <c r="G28" s="99"/>
      <c r="H28" s="88"/>
      <c r="I28" s="88"/>
      <c r="J28" s="117"/>
      <c r="K28" s="117"/>
      <c r="L28" s="122"/>
      <c r="M28" s="122"/>
      <c r="N28" s="122"/>
      <c r="O28" s="117"/>
      <c r="P28" s="117"/>
      <c r="Q28" s="117"/>
    </row>
    <row r="29" spans="1:17" customFormat="1" ht="15.75">
      <c r="B29" s="59" t="s">
        <v>266</v>
      </c>
      <c r="C29" s="88"/>
      <c r="D29" s="88"/>
      <c r="E29" s="88"/>
      <c r="F29" s="88"/>
      <c r="G29" s="99"/>
      <c r="H29" s="88"/>
      <c r="I29" s="88"/>
      <c r="J29" s="117"/>
      <c r="K29" s="117"/>
      <c r="L29" s="122"/>
      <c r="M29" s="122"/>
      <c r="N29" s="122"/>
      <c r="O29" s="117"/>
      <c r="P29" s="117"/>
      <c r="Q29" s="117"/>
    </row>
    <row r="30" spans="1:17" customFormat="1" ht="15.75">
      <c r="B30" s="59" t="s">
        <v>266</v>
      </c>
      <c r="C30" s="88"/>
      <c r="D30" s="88"/>
      <c r="E30" s="88"/>
      <c r="F30" s="88"/>
      <c r="G30" s="99"/>
      <c r="H30" s="88"/>
      <c r="I30" s="88"/>
      <c r="J30" s="117"/>
      <c r="K30" s="117"/>
      <c r="L30" s="122"/>
      <c r="M30" s="122"/>
      <c r="N30" s="122"/>
      <c r="O30" s="117"/>
      <c r="P30" s="117"/>
      <c r="Q30" s="117"/>
    </row>
    <row r="31" spans="1:17" customFormat="1" ht="15.75">
      <c r="B31" s="121" t="s">
        <v>266</v>
      </c>
      <c r="C31" s="88"/>
      <c r="D31" s="88"/>
      <c r="E31" s="88"/>
      <c r="F31" s="88"/>
      <c r="G31" s="99"/>
      <c r="H31" s="88"/>
      <c r="I31" s="88"/>
      <c r="J31" s="117"/>
      <c r="K31" s="117"/>
      <c r="L31" s="122"/>
      <c r="M31" s="122"/>
      <c r="N31" s="122"/>
      <c r="O31" s="117"/>
      <c r="P31" s="117"/>
      <c r="Q31" s="117"/>
    </row>
    <row r="32" spans="1:17" customFormat="1">
      <c r="A32" s="1"/>
      <c r="B32" s="119" t="s">
        <v>247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9" t="s">
        <v>131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9" t="s">
        <v>243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9" t="s">
        <v>244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254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8"/>
  <sheetViews>
    <sheetView rightToLeft="1" workbookViewId="0">
      <selection activeCell="B12" sqref="B12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275</v>
      </c>
    </row>
    <row r="2" spans="2:72">
      <c r="B2" s="80" t="s">
        <v>276</v>
      </c>
    </row>
    <row r="3" spans="2:72">
      <c r="B3" s="80" t="s">
        <v>277</v>
      </c>
    </row>
    <row r="4" spans="2:72">
      <c r="B4" s="80" t="s">
        <v>278</v>
      </c>
    </row>
    <row r="6" spans="2:72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72" ht="26.25" customHeight="1">
      <c r="B7" s="147" t="s">
        <v>106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2:72" s="3" customFormat="1" ht="63">
      <c r="B8" s="19" t="s">
        <v>135</v>
      </c>
      <c r="C8" s="24" t="s">
        <v>45</v>
      </c>
      <c r="D8" s="24" t="s">
        <v>15</v>
      </c>
      <c r="E8" s="24" t="s">
        <v>79</v>
      </c>
      <c r="F8" s="24" t="s">
        <v>121</v>
      </c>
      <c r="G8" s="76" t="s">
        <v>18</v>
      </c>
      <c r="H8" s="24" t="s">
        <v>120</v>
      </c>
      <c r="I8" s="24" t="s">
        <v>17</v>
      </c>
      <c r="J8" s="24" t="s">
        <v>19</v>
      </c>
      <c r="K8" s="24" t="s">
        <v>246</v>
      </c>
      <c r="L8" s="24" t="s">
        <v>242</v>
      </c>
      <c r="M8" s="24" t="s">
        <v>129</v>
      </c>
      <c r="N8" s="24" t="s">
        <v>66</v>
      </c>
      <c r="O8" s="47" t="s">
        <v>168</v>
      </c>
      <c r="P8" s="25" t="s">
        <v>170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248</v>
      </c>
      <c r="L9" s="26" t="s">
        <v>73</v>
      </c>
      <c r="M9" s="26" t="s">
        <v>240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83"/>
      <c r="D11" s="83"/>
      <c r="E11" s="83"/>
      <c r="F11" s="94"/>
      <c r="G11" s="83"/>
      <c r="H11" s="83"/>
      <c r="I11" s="112"/>
      <c r="J11" s="112"/>
      <c r="K11" s="100"/>
      <c r="L11" s="100"/>
      <c r="M11" s="100"/>
      <c r="N11" s="115"/>
      <c r="O11" s="115"/>
      <c r="P11" s="11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230</v>
      </c>
      <c r="C12" s="86"/>
      <c r="D12" s="86"/>
      <c r="E12" s="86"/>
      <c r="F12" s="95"/>
      <c r="G12" s="86"/>
      <c r="H12" s="86"/>
      <c r="I12" s="113"/>
      <c r="J12" s="113"/>
      <c r="K12" s="89"/>
      <c r="L12" s="89"/>
      <c r="M12" s="89"/>
      <c r="N12" s="113"/>
      <c r="O12" s="113"/>
      <c r="P12" s="113"/>
    </row>
    <row r="13" spans="2:72" customFormat="1" ht="15.75">
      <c r="B13" s="66" t="s">
        <v>266</v>
      </c>
      <c r="C13" s="88"/>
      <c r="D13" s="88"/>
      <c r="E13" s="88"/>
      <c r="F13" s="99"/>
      <c r="G13" s="88"/>
      <c r="H13" s="88"/>
      <c r="I13" s="117"/>
      <c r="J13" s="117"/>
      <c r="K13" s="122"/>
      <c r="L13" s="122"/>
      <c r="M13" s="122"/>
      <c r="N13" s="117"/>
      <c r="O13" s="117"/>
      <c r="P13" s="117"/>
    </row>
    <row r="14" spans="2:72" customFormat="1" ht="15.75">
      <c r="B14" s="66" t="s">
        <v>266</v>
      </c>
      <c r="C14" s="88"/>
      <c r="D14" s="88"/>
      <c r="E14" s="88"/>
      <c r="F14" s="99"/>
      <c r="G14" s="88"/>
      <c r="H14" s="88"/>
      <c r="I14" s="117"/>
      <c r="J14" s="117"/>
      <c r="K14" s="122"/>
      <c r="L14" s="122"/>
      <c r="M14" s="122"/>
      <c r="N14" s="117"/>
      <c r="O14" s="117"/>
      <c r="P14" s="117"/>
    </row>
    <row r="15" spans="2:72" customFormat="1" ht="15.75">
      <c r="B15" s="66" t="s">
        <v>266</v>
      </c>
      <c r="C15" s="88"/>
      <c r="D15" s="88"/>
      <c r="E15" s="88"/>
      <c r="F15" s="99"/>
      <c r="G15" s="88"/>
      <c r="H15" s="88"/>
      <c r="I15" s="117"/>
      <c r="J15" s="117"/>
      <c r="K15" s="122"/>
      <c r="L15" s="122"/>
      <c r="M15" s="122"/>
      <c r="N15" s="117"/>
      <c r="O15" s="117"/>
      <c r="P15" s="117"/>
    </row>
    <row r="16" spans="2:72" customFormat="1" ht="15.75">
      <c r="B16" s="66" t="s">
        <v>266</v>
      </c>
      <c r="C16" s="88"/>
      <c r="D16" s="88"/>
      <c r="E16" s="88"/>
      <c r="F16" s="99"/>
      <c r="G16" s="88"/>
      <c r="H16" s="88"/>
      <c r="I16" s="117"/>
      <c r="J16" s="117"/>
      <c r="K16" s="122"/>
      <c r="L16" s="122"/>
      <c r="M16" s="122"/>
      <c r="N16" s="117"/>
      <c r="O16" s="117"/>
      <c r="P16" s="117"/>
    </row>
    <row r="17" spans="1:16" customFormat="1" ht="15.75">
      <c r="B17" s="66" t="s">
        <v>266</v>
      </c>
      <c r="C17" s="88"/>
      <c r="D17" s="88"/>
      <c r="E17" s="88"/>
      <c r="F17" s="99"/>
      <c r="G17" s="88"/>
      <c r="H17" s="88"/>
      <c r="I17" s="117"/>
      <c r="J17" s="117"/>
      <c r="K17" s="122"/>
      <c r="L17" s="122"/>
      <c r="M17" s="122"/>
      <c r="N17" s="117"/>
      <c r="O17" s="117"/>
      <c r="P17" s="117"/>
    </row>
    <row r="18" spans="1:16" customFormat="1" ht="15.75">
      <c r="B18" s="56" t="s">
        <v>229</v>
      </c>
      <c r="C18" s="86"/>
      <c r="D18" s="86"/>
      <c r="E18" s="86"/>
      <c r="F18" s="95"/>
      <c r="G18" s="86"/>
      <c r="H18" s="86"/>
      <c r="I18" s="113"/>
      <c r="J18" s="113"/>
      <c r="K18" s="89"/>
      <c r="L18" s="89"/>
      <c r="M18" s="89"/>
      <c r="N18" s="113"/>
      <c r="O18" s="113"/>
      <c r="P18" s="113"/>
    </row>
    <row r="19" spans="1:16" customFormat="1" ht="15.75">
      <c r="B19" s="56" t="s">
        <v>74</v>
      </c>
      <c r="C19" s="86"/>
      <c r="D19" s="86"/>
      <c r="E19" s="86"/>
      <c r="F19" s="95"/>
      <c r="G19" s="86"/>
      <c r="H19" s="86"/>
      <c r="I19" s="113"/>
      <c r="J19" s="113"/>
      <c r="K19" s="89"/>
      <c r="L19" s="89"/>
      <c r="M19" s="89"/>
      <c r="N19" s="113"/>
      <c r="O19" s="113"/>
      <c r="P19" s="113"/>
    </row>
    <row r="20" spans="1:16" customFormat="1" ht="15.75">
      <c r="B20" s="66" t="s">
        <v>266</v>
      </c>
      <c r="C20" s="88"/>
      <c r="D20" s="88"/>
      <c r="E20" s="88"/>
      <c r="F20" s="99"/>
      <c r="G20" s="88"/>
      <c r="H20" s="88"/>
      <c r="I20" s="117"/>
      <c r="J20" s="117"/>
      <c r="K20" s="122"/>
      <c r="L20" s="122"/>
      <c r="M20" s="122"/>
      <c r="N20" s="117"/>
      <c r="O20" s="117"/>
      <c r="P20" s="117"/>
    </row>
    <row r="21" spans="1:16" customFormat="1" ht="15.75">
      <c r="B21" s="56" t="s">
        <v>511</v>
      </c>
      <c r="C21" s="86"/>
      <c r="D21" s="86"/>
      <c r="E21" s="86"/>
      <c r="F21" s="95"/>
      <c r="G21" s="86"/>
      <c r="H21" s="86"/>
      <c r="I21" s="113"/>
      <c r="J21" s="113"/>
      <c r="K21" s="89"/>
      <c r="L21" s="89"/>
      <c r="M21" s="89"/>
      <c r="N21" s="113"/>
      <c r="O21" s="113"/>
      <c r="P21" s="113"/>
    </row>
    <row r="22" spans="1:16" customFormat="1" ht="15.75">
      <c r="B22" s="126" t="s">
        <v>266</v>
      </c>
      <c r="C22" s="88"/>
      <c r="D22" s="88"/>
      <c r="E22" s="88"/>
      <c r="F22" s="99"/>
      <c r="G22" s="88"/>
      <c r="H22" s="88"/>
      <c r="I22" s="117"/>
      <c r="J22" s="117"/>
      <c r="K22" s="122"/>
      <c r="L22" s="122"/>
      <c r="M22" s="122"/>
      <c r="N22" s="117"/>
      <c r="O22" s="117"/>
      <c r="P22" s="117"/>
    </row>
    <row r="23" spans="1:16" customFormat="1">
      <c r="A23" s="1"/>
      <c r="B23" s="119" t="s">
        <v>131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9" t="s">
        <v>243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9" t="s">
        <v>244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254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65" ht="26.25" customHeight="1">
      <c r="B7" s="147" t="s">
        <v>107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65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15</v>
      </c>
      <c r="H8" s="24" t="s">
        <v>79</v>
      </c>
      <c r="I8" s="24" t="s">
        <v>121</v>
      </c>
      <c r="J8" s="76" t="s">
        <v>18</v>
      </c>
      <c r="K8" s="24" t="s">
        <v>120</v>
      </c>
      <c r="L8" s="24" t="s">
        <v>17</v>
      </c>
      <c r="M8" s="47" t="s">
        <v>19</v>
      </c>
      <c r="N8" s="24" t="s">
        <v>246</v>
      </c>
      <c r="O8" s="24" t="s">
        <v>242</v>
      </c>
      <c r="P8" s="24" t="s">
        <v>129</v>
      </c>
      <c r="Q8" s="24" t="s">
        <v>66</v>
      </c>
      <c r="R8" s="47" t="s">
        <v>168</v>
      </c>
      <c r="S8" s="25" t="s">
        <v>170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248</v>
      </c>
      <c r="O9" s="26" t="s">
        <v>73</v>
      </c>
      <c r="P9" s="26" t="s">
        <v>240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62" t="s">
        <v>171</v>
      </c>
      <c r="T10" s="5"/>
      <c r="BJ10" s="1"/>
    </row>
    <row r="11" spans="2:65" s="4" customFormat="1" ht="18" customHeight="1">
      <c r="B11" s="55" t="s">
        <v>46</v>
      </c>
      <c r="C11" s="83"/>
      <c r="D11" s="83"/>
      <c r="E11" s="83"/>
      <c r="F11" s="83"/>
      <c r="G11" s="83"/>
      <c r="H11" s="83"/>
      <c r="I11" s="94"/>
      <c r="J11" s="83"/>
      <c r="K11" s="83"/>
      <c r="L11" s="112"/>
      <c r="M11" s="112"/>
      <c r="N11" s="82"/>
      <c r="O11" s="82"/>
      <c r="P11" s="82"/>
      <c r="Q11" s="112"/>
      <c r="R11" s="112"/>
      <c r="S11" s="112"/>
      <c r="T11" s="5"/>
      <c r="BJ11" s="1"/>
      <c r="BM11" s="1"/>
    </row>
    <row r="12" spans="2:65" customFormat="1" ht="20.25" customHeight="1">
      <c r="B12" s="58" t="s">
        <v>230</v>
      </c>
      <c r="C12" s="86"/>
      <c r="D12" s="86"/>
      <c r="E12" s="86"/>
      <c r="F12" s="86"/>
      <c r="G12" s="86"/>
      <c r="H12" s="86"/>
      <c r="I12" s="95"/>
      <c r="J12" s="86"/>
      <c r="K12" s="86"/>
      <c r="L12" s="113"/>
      <c r="M12" s="113"/>
      <c r="N12" s="89"/>
      <c r="O12" s="89"/>
      <c r="P12" s="89"/>
      <c r="Q12" s="113"/>
      <c r="R12" s="113"/>
      <c r="S12" s="113"/>
    </row>
    <row r="13" spans="2:65" customFormat="1" ht="15.75">
      <c r="B13" s="58" t="s">
        <v>68</v>
      </c>
      <c r="C13" s="86"/>
      <c r="D13" s="86"/>
      <c r="E13" s="86"/>
      <c r="F13" s="86"/>
      <c r="G13" s="86"/>
      <c r="H13" s="86"/>
      <c r="I13" s="95"/>
      <c r="J13" s="86"/>
      <c r="K13" s="86"/>
      <c r="L13" s="113"/>
      <c r="M13" s="113"/>
      <c r="N13" s="89"/>
      <c r="O13" s="89"/>
      <c r="P13" s="89"/>
      <c r="Q13" s="113"/>
      <c r="R13" s="113"/>
      <c r="S13" s="113"/>
    </row>
    <row r="14" spans="2:65" customFormat="1" ht="15.75">
      <c r="B14" s="66" t="s">
        <v>266</v>
      </c>
      <c r="C14" s="88"/>
      <c r="D14" s="88"/>
      <c r="E14" s="88"/>
      <c r="F14" s="88"/>
      <c r="G14" s="88"/>
      <c r="H14" s="88"/>
      <c r="I14" s="99"/>
      <c r="J14" s="88"/>
      <c r="K14" s="88"/>
      <c r="L14" s="117"/>
      <c r="M14" s="117"/>
      <c r="N14" s="122"/>
      <c r="O14" s="122"/>
      <c r="P14" s="122"/>
      <c r="Q14" s="117"/>
      <c r="R14" s="117"/>
      <c r="S14" s="117"/>
    </row>
    <row r="15" spans="2:65" customFormat="1" ht="15.75">
      <c r="B15" s="58" t="s">
        <v>69</v>
      </c>
      <c r="C15" s="86"/>
      <c r="D15" s="86"/>
      <c r="E15" s="86"/>
      <c r="F15" s="86"/>
      <c r="G15" s="86"/>
      <c r="H15" s="86"/>
      <c r="I15" s="95"/>
      <c r="J15" s="86"/>
      <c r="K15" s="86"/>
      <c r="L15" s="113"/>
      <c r="M15" s="113"/>
      <c r="N15" s="89"/>
      <c r="O15" s="89"/>
      <c r="P15" s="89"/>
      <c r="Q15" s="113"/>
      <c r="R15" s="113"/>
      <c r="S15" s="113"/>
    </row>
    <row r="16" spans="2:65" customFormat="1" ht="15.75">
      <c r="B16" s="66" t="s">
        <v>266</v>
      </c>
      <c r="C16" s="88"/>
      <c r="D16" s="88"/>
      <c r="E16" s="88"/>
      <c r="F16" s="88"/>
      <c r="G16" s="88"/>
      <c r="H16" s="88"/>
      <c r="I16" s="99"/>
      <c r="J16" s="88"/>
      <c r="K16" s="88"/>
      <c r="L16" s="117"/>
      <c r="M16" s="117"/>
      <c r="N16" s="122"/>
      <c r="O16" s="122"/>
      <c r="P16" s="122"/>
      <c r="Q16" s="117"/>
      <c r="R16" s="117"/>
      <c r="S16" s="117"/>
    </row>
    <row r="17" spans="1:19" customFormat="1" ht="15.75">
      <c r="B17" s="58" t="s">
        <v>48</v>
      </c>
      <c r="C17" s="86"/>
      <c r="D17" s="86"/>
      <c r="E17" s="86"/>
      <c r="F17" s="86"/>
      <c r="G17" s="86"/>
      <c r="H17" s="86"/>
      <c r="I17" s="95"/>
      <c r="J17" s="86"/>
      <c r="K17" s="86"/>
      <c r="L17" s="113"/>
      <c r="M17" s="113"/>
      <c r="N17" s="89"/>
      <c r="O17" s="89"/>
      <c r="P17" s="89"/>
      <c r="Q17" s="113"/>
      <c r="R17" s="113"/>
      <c r="S17" s="113"/>
    </row>
    <row r="18" spans="1:19" customFormat="1" ht="15.75">
      <c r="B18" s="66" t="s">
        <v>266</v>
      </c>
      <c r="C18" s="88"/>
      <c r="D18" s="88"/>
      <c r="E18" s="88"/>
      <c r="F18" s="88"/>
      <c r="G18" s="88"/>
      <c r="H18" s="88"/>
      <c r="I18" s="99"/>
      <c r="J18" s="88"/>
      <c r="K18" s="88"/>
      <c r="L18" s="117"/>
      <c r="M18" s="117"/>
      <c r="N18" s="122"/>
      <c r="O18" s="122"/>
      <c r="P18" s="122"/>
      <c r="Q18" s="117"/>
      <c r="R18" s="117"/>
      <c r="S18" s="117"/>
    </row>
    <row r="19" spans="1:19" customFormat="1" ht="15.75">
      <c r="B19" s="58" t="s">
        <v>70</v>
      </c>
      <c r="C19" s="86"/>
      <c r="D19" s="86"/>
      <c r="E19" s="86"/>
      <c r="F19" s="86"/>
      <c r="G19" s="86"/>
      <c r="H19" s="86"/>
      <c r="I19" s="95"/>
      <c r="J19" s="86"/>
      <c r="K19" s="86"/>
      <c r="L19" s="113"/>
      <c r="M19" s="113"/>
      <c r="N19" s="89"/>
      <c r="O19" s="89"/>
      <c r="P19" s="89"/>
      <c r="Q19" s="113"/>
      <c r="R19" s="113"/>
      <c r="S19" s="113"/>
    </row>
    <row r="20" spans="1:19" customFormat="1" ht="15.75">
      <c r="B20" s="66" t="s">
        <v>266</v>
      </c>
      <c r="C20" s="88"/>
      <c r="D20" s="88"/>
      <c r="E20" s="88"/>
      <c r="F20" s="88"/>
      <c r="G20" s="88"/>
      <c r="H20" s="88"/>
      <c r="I20" s="99"/>
      <c r="J20" s="88"/>
      <c r="K20" s="88"/>
      <c r="L20" s="117"/>
      <c r="M20" s="117"/>
      <c r="N20" s="122"/>
      <c r="O20" s="122"/>
      <c r="P20" s="122"/>
      <c r="Q20" s="117"/>
      <c r="R20" s="117"/>
      <c r="S20" s="117"/>
    </row>
    <row r="21" spans="1:19" customFormat="1" ht="15.75">
      <c r="B21" s="58" t="s">
        <v>229</v>
      </c>
      <c r="C21" s="86"/>
      <c r="D21" s="86"/>
      <c r="E21" s="86"/>
      <c r="F21" s="86"/>
      <c r="G21" s="86"/>
      <c r="H21" s="86"/>
      <c r="I21" s="95"/>
      <c r="J21" s="86"/>
      <c r="K21" s="86"/>
      <c r="L21" s="113"/>
      <c r="M21" s="113"/>
      <c r="N21" s="89"/>
      <c r="O21" s="89"/>
      <c r="P21" s="89"/>
      <c r="Q21" s="113"/>
      <c r="R21" s="113"/>
      <c r="S21" s="113"/>
    </row>
    <row r="22" spans="1:19" customFormat="1" ht="15.75">
      <c r="B22" s="58" t="s">
        <v>81</v>
      </c>
      <c r="C22" s="86"/>
      <c r="D22" s="86"/>
      <c r="E22" s="86"/>
      <c r="F22" s="86"/>
      <c r="G22" s="86"/>
      <c r="H22" s="86"/>
      <c r="I22" s="95"/>
      <c r="J22" s="86"/>
      <c r="K22" s="86"/>
      <c r="L22" s="113"/>
      <c r="M22" s="113"/>
      <c r="N22" s="89"/>
      <c r="O22" s="89"/>
      <c r="P22" s="89"/>
      <c r="Q22" s="113"/>
      <c r="R22" s="113"/>
      <c r="S22" s="113"/>
    </row>
    <row r="23" spans="1:19" customFormat="1" ht="15.75">
      <c r="B23" s="66" t="s">
        <v>266</v>
      </c>
      <c r="C23" s="88"/>
      <c r="D23" s="88"/>
      <c r="E23" s="88"/>
      <c r="F23" s="88"/>
      <c r="G23" s="88"/>
      <c r="H23" s="88"/>
      <c r="I23" s="99"/>
      <c r="J23" s="88"/>
      <c r="K23" s="88"/>
      <c r="L23" s="117"/>
      <c r="M23" s="117"/>
      <c r="N23" s="122"/>
      <c r="O23" s="122"/>
      <c r="P23" s="122"/>
      <c r="Q23" s="117"/>
      <c r="R23" s="117"/>
      <c r="S23" s="117"/>
    </row>
    <row r="24" spans="1:19" customFormat="1" ht="15.75">
      <c r="B24" s="58" t="s">
        <v>82</v>
      </c>
      <c r="C24" s="86"/>
      <c r="D24" s="86"/>
      <c r="E24" s="86"/>
      <c r="F24" s="86"/>
      <c r="G24" s="86"/>
      <c r="H24" s="86"/>
      <c r="I24" s="95"/>
      <c r="J24" s="86"/>
      <c r="K24" s="86"/>
      <c r="L24" s="113"/>
      <c r="M24" s="113"/>
      <c r="N24" s="89"/>
      <c r="O24" s="89"/>
      <c r="P24" s="89"/>
      <c r="Q24" s="113"/>
      <c r="R24" s="113"/>
      <c r="S24" s="113"/>
    </row>
    <row r="25" spans="1:19" customFormat="1" ht="15.75">
      <c r="B25" s="126" t="s">
        <v>266</v>
      </c>
      <c r="C25" s="88"/>
      <c r="D25" s="88"/>
      <c r="E25" s="88"/>
      <c r="F25" s="88"/>
      <c r="G25" s="88"/>
      <c r="H25" s="88"/>
      <c r="I25" s="99"/>
      <c r="J25" s="88"/>
      <c r="K25" s="88"/>
      <c r="L25" s="117"/>
      <c r="M25" s="117"/>
      <c r="N25" s="122"/>
      <c r="O25" s="122"/>
      <c r="P25" s="122"/>
      <c r="Q25" s="117"/>
      <c r="R25" s="117"/>
      <c r="S25" s="117"/>
    </row>
    <row r="26" spans="1:19" customFormat="1">
      <c r="A26" s="1"/>
      <c r="B26" s="119" t="s">
        <v>247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9" t="s">
        <v>131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9" t="s">
        <v>243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9" t="s">
        <v>244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254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81" ht="26.25" customHeight="1">
      <c r="B7" s="147" t="s">
        <v>108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81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15</v>
      </c>
      <c r="H8" s="24" t="s">
        <v>79</v>
      </c>
      <c r="I8" s="24" t="s">
        <v>121</v>
      </c>
      <c r="J8" s="76" t="s">
        <v>18</v>
      </c>
      <c r="K8" s="24" t="s">
        <v>120</v>
      </c>
      <c r="L8" s="24" t="s">
        <v>17</v>
      </c>
      <c r="M8" s="47" t="s">
        <v>19</v>
      </c>
      <c r="N8" s="24" t="s">
        <v>246</v>
      </c>
      <c r="O8" s="24" t="s">
        <v>242</v>
      </c>
      <c r="P8" s="24" t="s">
        <v>129</v>
      </c>
      <c r="Q8" s="24" t="s">
        <v>66</v>
      </c>
      <c r="R8" s="47" t="s">
        <v>168</v>
      </c>
      <c r="S8" s="25" t="s">
        <v>170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248</v>
      </c>
      <c r="O9" s="26" t="s">
        <v>73</v>
      </c>
      <c r="P9" s="26" t="s">
        <v>240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62" t="s">
        <v>171</v>
      </c>
      <c r="T10" s="5"/>
      <c r="BZ10" s="1"/>
    </row>
    <row r="11" spans="2:81" s="4" customFormat="1" ht="18" customHeight="1">
      <c r="B11" s="55" t="s">
        <v>56</v>
      </c>
      <c r="C11" s="83"/>
      <c r="D11" s="83"/>
      <c r="E11" s="83"/>
      <c r="F11" s="83"/>
      <c r="G11" s="83"/>
      <c r="H11" s="83"/>
      <c r="I11" s="94"/>
      <c r="J11" s="83"/>
      <c r="K11" s="83"/>
      <c r="L11" s="112"/>
      <c r="M11" s="112"/>
      <c r="N11" s="82"/>
      <c r="O11" s="82"/>
      <c r="P11" s="82"/>
      <c r="Q11" s="112"/>
      <c r="R11" s="112"/>
      <c r="S11" s="112"/>
      <c r="T11" s="5"/>
      <c r="BZ11" s="1"/>
      <c r="CC11" s="1"/>
    </row>
    <row r="12" spans="2:81" customFormat="1" ht="17.25" customHeight="1">
      <c r="B12" s="58" t="s">
        <v>230</v>
      </c>
      <c r="C12" s="86"/>
      <c r="D12" s="86"/>
      <c r="E12" s="86"/>
      <c r="F12" s="86"/>
      <c r="G12" s="86"/>
      <c r="H12" s="86"/>
      <c r="I12" s="95"/>
      <c r="J12" s="86"/>
      <c r="K12" s="86"/>
      <c r="L12" s="113"/>
      <c r="M12" s="113"/>
      <c r="N12" s="89"/>
      <c r="O12" s="89"/>
      <c r="P12" s="89"/>
      <c r="Q12" s="113"/>
      <c r="R12" s="113"/>
      <c r="S12" s="113"/>
    </row>
    <row r="13" spans="2:81" customFormat="1" ht="15.75">
      <c r="B13" s="58" t="s">
        <v>68</v>
      </c>
      <c r="C13" s="86"/>
      <c r="D13" s="86"/>
      <c r="E13" s="86"/>
      <c r="F13" s="86"/>
      <c r="G13" s="86"/>
      <c r="H13" s="86"/>
      <c r="I13" s="95"/>
      <c r="J13" s="86"/>
      <c r="K13" s="86"/>
      <c r="L13" s="113"/>
      <c r="M13" s="113"/>
      <c r="N13" s="89"/>
      <c r="O13" s="89"/>
      <c r="P13" s="89"/>
      <c r="Q13" s="113"/>
      <c r="R13" s="113"/>
      <c r="S13" s="113"/>
    </row>
    <row r="14" spans="2:81" customFormat="1" ht="15.75">
      <c r="B14" s="66" t="s">
        <v>266</v>
      </c>
      <c r="C14" s="88"/>
      <c r="D14" s="88"/>
      <c r="E14" s="88"/>
      <c r="F14" s="88"/>
      <c r="G14" s="88"/>
      <c r="H14" s="88"/>
      <c r="I14" s="99"/>
      <c r="J14" s="88"/>
      <c r="K14" s="88"/>
      <c r="L14" s="117"/>
      <c r="M14" s="117"/>
      <c r="N14" s="122"/>
      <c r="O14" s="122"/>
      <c r="P14" s="122"/>
      <c r="Q14" s="117"/>
      <c r="R14" s="117"/>
      <c r="S14" s="117"/>
    </row>
    <row r="15" spans="2:81" customFormat="1" ht="15.75">
      <c r="B15" s="58" t="s">
        <v>69</v>
      </c>
      <c r="C15" s="86"/>
      <c r="D15" s="86"/>
      <c r="E15" s="86"/>
      <c r="F15" s="86"/>
      <c r="G15" s="86"/>
      <c r="H15" s="86"/>
      <c r="I15" s="95"/>
      <c r="J15" s="86"/>
      <c r="K15" s="86"/>
      <c r="L15" s="113"/>
      <c r="M15" s="113"/>
      <c r="N15" s="89"/>
      <c r="O15" s="89"/>
      <c r="P15" s="89"/>
      <c r="Q15" s="113"/>
      <c r="R15" s="113"/>
      <c r="S15" s="113"/>
    </row>
    <row r="16" spans="2:81" customFormat="1" ht="15.75">
      <c r="B16" s="66" t="s">
        <v>266</v>
      </c>
      <c r="C16" s="88"/>
      <c r="D16" s="88"/>
      <c r="E16" s="88"/>
      <c r="F16" s="88"/>
      <c r="G16" s="88"/>
      <c r="H16" s="88"/>
      <c r="I16" s="99"/>
      <c r="J16" s="88"/>
      <c r="K16" s="88"/>
      <c r="L16" s="117"/>
      <c r="M16" s="117"/>
      <c r="N16" s="122"/>
      <c r="O16" s="122"/>
      <c r="P16" s="122"/>
      <c r="Q16" s="117"/>
      <c r="R16" s="117"/>
      <c r="S16" s="117"/>
    </row>
    <row r="17" spans="1:19" customFormat="1" ht="15.75">
      <c r="B17" s="58" t="s">
        <v>48</v>
      </c>
      <c r="C17" s="86"/>
      <c r="D17" s="86"/>
      <c r="E17" s="86"/>
      <c r="F17" s="86"/>
      <c r="G17" s="86"/>
      <c r="H17" s="86"/>
      <c r="I17" s="95"/>
      <c r="J17" s="86"/>
      <c r="K17" s="86"/>
      <c r="L17" s="113"/>
      <c r="M17" s="113"/>
      <c r="N17" s="89"/>
      <c r="O17" s="89"/>
      <c r="P17" s="89"/>
      <c r="Q17" s="113"/>
      <c r="R17" s="113"/>
      <c r="S17" s="113"/>
    </row>
    <row r="18" spans="1:19" customFormat="1" ht="15.75">
      <c r="B18" s="66" t="s">
        <v>266</v>
      </c>
      <c r="C18" s="88"/>
      <c r="D18" s="88"/>
      <c r="E18" s="88"/>
      <c r="F18" s="88"/>
      <c r="G18" s="88"/>
      <c r="H18" s="88"/>
      <c r="I18" s="99"/>
      <c r="J18" s="88"/>
      <c r="K18" s="88"/>
      <c r="L18" s="117"/>
      <c r="M18" s="117"/>
      <c r="N18" s="122"/>
      <c r="O18" s="122"/>
      <c r="P18" s="122"/>
      <c r="Q18" s="117"/>
      <c r="R18" s="117"/>
      <c r="S18" s="117"/>
    </row>
    <row r="19" spans="1:19" customFormat="1" ht="15.75">
      <c r="B19" s="58" t="s">
        <v>70</v>
      </c>
      <c r="C19" s="86"/>
      <c r="D19" s="86"/>
      <c r="E19" s="86"/>
      <c r="F19" s="86"/>
      <c r="G19" s="86"/>
      <c r="H19" s="86"/>
      <c r="I19" s="95"/>
      <c r="J19" s="86"/>
      <c r="K19" s="86"/>
      <c r="L19" s="113"/>
      <c r="M19" s="113"/>
      <c r="N19" s="89"/>
      <c r="O19" s="89"/>
      <c r="P19" s="89"/>
      <c r="Q19" s="113"/>
      <c r="R19" s="113"/>
      <c r="S19" s="113"/>
    </row>
    <row r="20" spans="1:19" customFormat="1" ht="15.75">
      <c r="B20" s="66" t="s">
        <v>266</v>
      </c>
      <c r="C20" s="88"/>
      <c r="D20" s="88"/>
      <c r="E20" s="88"/>
      <c r="F20" s="88"/>
      <c r="G20" s="88"/>
      <c r="H20" s="88"/>
      <c r="I20" s="99"/>
      <c r="J20" s="88"/>
      <c r="K20" s="88"/>
      <c r="L20" s="117"/>
      <c r="M20" s="117"/>
      <c r="N20" s="122"/>
      <c r="O20" s="122"/>
      <c r="P20" s="122"/>
      <c r="Q20" s="117"/>
      <c r="R20" s="117"/>
      <c r="S20" s="117"/>
    </row>
    <row r="21" spans="1:19" customFormat="1" ht="15.75">
      <c r="B21" s="58" t="s">
        <v>229</v>
      </c>
      <c r="C21" s="86"/>
      <c r="D21" s="86"/>
      <c r="E21" s="86"/>
      <c r="F21" s="86"/>
      <c r="G21" s="86"/>
      <c r="H21" s="86"/>
      <c r="I21" s="95"/>
      <c r="J21" s="86"/>
      <c r="K21" s="86"/>
      <c r="L21" s="113"/>
      <c r="M21" s="113"/>
      <c r="N21" s="89"/>
      <c r="O21" s="89"/>
      <c r="P21" s="89"/>
      <c r="Q21" s="113"/>
      <c r="R21" s="113"/>
      <c r="S21" s="113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5"/>
      <c r="J22" s="86"/>
      <c r="K22" s="86"/>
      <c r="L22" s="113"/>
      <c r="M22" s="113"/>
      <c r="N22" s="89"/>
      <c r="O22" s="89"/>
      <c r="P22" s="89"/>
      <c r="Q22" s="113"/>
      <c r="R22" s="113"/>
      <c r="S22" s="113"/>
    </row>
    <row r="23" spans="1:19" customFormat="1" ht="15.75">
      <c r="B23" s="66" t="s">
        <v>266</v>
      </c>
      <c r="C23" s="88"/>
      <c r="D23" s="88"/>
      <c r="E23" s="88"/>
      <c r="F23" s="88"/>
      <c r="G23" s="88"/>
      <c r="H23" s="88"/>
      <c r="I23" s="99"/>
      <c r="J23" s="88"/>
      <c r="K23" s="88"/>
      <c r="L23" s="117"/>
      <c r="M23" s="117"/>
      <c r="N23" s="122"/>
      <c r="O23" s="122"/>
      <c r="P23" s="122"/>
      <c r="Q23" s="117"/>
      <c r="R23" s="117"/>
      <c r="S23" s="117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5"/>
      <c r="J24" s="86"/>
      <c r="K24" s="86"/>
      <c r="L24" s="113"/>
      <c r="M24" s="113"/>
      <c r="N24" s="89"/>
      <c r="O24" s="89"/>
      <c r="P24" s="89"/>
      <c r="Q24" s="113"/>
      <c r="R24" s="113"/>
      <c r="S24" s="113"/>
    </row>
    <row r="25" spans="1:19" customFormat="1" ht="15.75">
      <c r="B25" s="126" t="s">
        <v>266</v>
      </c>
      <c r="C25" s="88"/>
      <c r="D25" s="88"/>
      <c r="E25" s="88"/>
      <c r="F25" s="88"/>
      <c r="G25" s="88"/>
      <c r="H25" s="88"/>
      <c r="I25" s="99"/>
      <c r="J25" s="88"/>
      <c r="K25" s="88"/>
      <c r="L25" s="117"/>
      <c r="M25" s="117"/>
      <c r="N25" s="122"/>
      <c r="O25" s="122"/>
      <c r="P25" s="122"/>
      <c r="Q25" s="117"/>
      <c r="R25" s="117"/>
      <c r="S25" s="117"/>
    </row>
    <row r="26" spans="1:19" customFormat="1">
      <c r="A26" s="1"/>
      <c r="B26" s="119" t="s">
        <v>247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9" t="s">
        <v>131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9" t="s">
        <v>243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9" t="s">
        <v>244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254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7109375" style="1" bestFit="1" customWidth="1"/>
    <col min="7" max="7" width="9.85546875" style="1" bestFit="1" customWidth="1"/>
    <col min="8" max="8" width="8.7109375" style="1" bestFit="1" customWidth="1"/>
    <col min="9" max="9" width="10.8554687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275</v>
      </c>
    </row>
    <row r="2" spans="2:98">
      <c r="B2" s="80" t="s">
        <v>276</v>
      </c>
    </row>
    <row r="3" spans="2:98">
      <c r="B3" s="80" t="s">
        <v>277</v>
      </c>
    </row>
    <row r="4" spans="2:98">
      <c r="B4" s="80" t="s">
        <v>278</v>
      </c>
    </row>
    <row r="6" spans="2:98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2:98" ht="26.25" customHeight="1">
      <c r="B7" s="147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2:98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120</v>
      </c>
      <c r="H8" s="24" t="s">
        <v>246</v>
      </c>
      <c r="I8" s="24" t="s">
        <v>242</v>
      </c>
      <c r="J8" s="24" t="s">
        <v>129</v>
      </c>
      <c r="K8" s="24" t="s">
        <v>66</v>
      </c>
      <c r="L8" s="47" t="s">
        <v>168</v>
      </c>
      <c r="M8" s="25" t="s">
        <v>170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248</v>
      </c>
      <c r="I9" s="26" t="s">
        <v>73</v>
      </c>
      <c r="J9" s="26" t="s">
        <v>240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28</v>
      </c>
      <c r="C11" s="83"/>
      <c r="D11" s="83"/>
      <c r="E11" s="83"/>
      <c r="F11" s="83"/>
      <c r="G11" s="83"/>
      <c r="H11" s="82">
        <v>46</v>
      </c>
      <c r="I11" s="82"/>
      <c r="J11" s="82">
        <v>18.07</v>
      </c>
      <c r="K11" s="112"/>
      <c r="L11" s="112"/>
      <c r="M11" s="112">
        <v>2.0000000000000001E-4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230</v>
      </c>
      <c r="C12" s="86"/>
      <c r="D12" s="86"/>
      <c r="E12" s="86"/>
      <c r="F12" s="86"/>
      <c r="G12" s="86"/>
      <c r="H12" s="89">
        <v>46</v>
      </c>
      <c r="I12" s="89"/>
      <c r="J12" s="89">
        <v>18.07</v>
      </c>
      <c r="K12" s="113"/>
      <c r="L12" s="113"/>
      <c r="M12" s="113">
        <v>2.0000000000000001E-4</v>
      </c>
    </row>
    <row r="13" spans="2:98" customFormat="1" ht="15.75">
      <c r="B13" s="59" t="s">
        <v>512</v>
      </c>
      <c r="C13" s="88">
        <v>10056125</v>
      </c>
      <c r="D13" s="88"/>
      <c r="E13" s="88">
        <v>825</v>
      </c>
      <c r="F13" s="88" t="s">
        <v>155</v>
      </c>
      <c r="G13" s="88" t="s">
        <v>163</v>
      </c>
      <c r="H13" s="122">
        <v>46</v>
      </c>
      <c r="I13" s="122">
        <v>39289.099499999997</v>
      </c>
      <c r="J13" s="122">
        <v>18.07</v>
      </c>
      <c r="K13" s="117">
        <v>0</v>
      </c>
      <c r="L13" s="117">
        <v>1</v>
      </c>
      <c r="M13" s="117">
        <v>2.0000000000000001E-4</v>
      </c>
    </row>
    <row r="14" spans="2:98" customFormat="1" ht="15.75">
      <c r="B14" s="58" t="s">
        <v>229</v>
      </c>
      <c r="C14" s="86"/>
      <c r="D14" s="86"/>
      <c r="E14" s="86"/>
      <c r="F14" s="86"/>
      <c r="G14" s="86"/>
      <c r="H14" s="89"/>
      <c r="I14" s="89"/>
      <c r="J14" s="89"/>
      <c r="K14" s="113"/>
      <c r="L14" s="113"/>
      <c r="M14" s="113"/>
    </row>
    <row r="15" spans="2:98" customFormat="1" ht="15.75">
      <c r="B15" s="58" t="s">
        <v>77</v>
      </c>
      <c r="C15" s="86"/>
      <c r="D15" s="86"/>
      <c r="E15" s="86"/>
      <c r="F15" s="86"/>
      <c r="G15" s="86"/>
      <c r="H15" s="89"/>
      <c r="I15" s="89"/>
      <c r="J15" s="89"/>
      <c r="K15" s="113"/>
      <c r="L15" s="113"/>
      <c r="M15" s="113"/>
    </row>
    <row r="16" spans="2:98" customFormat="1" ht="15.75">
      <c r="B16" s="59" t="s">
        <v>266</v>
      </c>
      <c r="C16" s="88"/>
      <c r="D16" s="88"/>
      <c r="E16" s="88"/>
      <c r="F16" s="88"/>
      <c r="G16" s="88"/>
      <c r="H16" s="122"/>
      <c r="I16" s="122"/>
      <c r="J16" s="122"/>
      <c r="K16" s="117"/>
      <c r="L16" s="117"/>
      <c r="M16" s="117"/>
    </row>
    <row r="17" spans="1:13" customFormat="1" ht="15.75">
      <c r="B17" s="58" t="s">
        <v>76</v>
      </c>
      <c r="C17" s="86"/>
      <c r="D17" s="86"/>
      <c r="E17" s="86"/>
      <c r="F17" s="86"/>
      <c r="G17" s="86"/>
      <c r="H17" s="89"/>
      <c r="I17" s="89"/>
      <c r="J17" s="89"/>
      <c r="K17" s="113"/>
      <c r="L17" s="113"/>
      <c r="M17" s="113"/>
    </row>
    <row r="18" spans="1:13" customFormat="1" ht="15.75">
      <c r="B18" s="121" t="s">
        <v>266</v>
      </c>
      <c r="C18" s="88"/>
      <c r="D18" s="88"/>
      <c r="E18" s="88"/>
      <c r="F18" s="88"/>
      <c r="G18" s="88"/>
      <c r="H18" s="122"/>
      <c r="I18" s="122"/>
      <c r="J18" s="122"/>
      <c r="K18" s="117"/>
      <c r="L18" s="117"/>
      <c r="M18" s="117"/>
    </row>
    <row r="19" spans="1:13" customFormat="1">
      <c r="A19" s="1"/>
      <c r="B19" s="119" t="s">
        <v>247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9" t="s">
        <v>243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9" t="s">
        <v>244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254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5.28515625" style="1" customWidth="1"/>
    <col min="6" max="6" width="13.140625" style="1" bestFit="1" customWidth="1"/>
    <col min="7" max="7" width="11.85546875" style="1" bestFit="1" customWidth="1"/>
    <col min="8" max="8" width="10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55" ht="26.25" customHeight="1">
      <c r="B7" s="147" t="s">
        <v>115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55" s="3" customFormat="1" ht="63">
      <c r="B8" s="19" t="s">
        <v>135</v>
      </c>
      <c r="C8" s="24" t="s">
        <v>45</v>
      </c>
      <c r="D8" s="24" t="s">
        <v>120</v>
      </c>
      <c r="E8" s="24" t="s">
        <v>121</v>
      </c>
      <c r="F8" s="24" t="s">
        <v>246</v>
      </c>
      <c r="G8" s="24" t="s">
        <v>242</v>
      </c>
      <c r="H8" s="24" t="s">
        <v>129</v>
      </c>
      <c r="I8" s="24" t="s">
        <v>66</v>
      </c>
      <c r="J8" s="47" t="s">
        <v>168</v>
      </c>
      <c r="K8" s="25" t="s">
        <v>170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248</v>
      </c>
      <c r="G9" s="26" t="s">
        <v>73</v>
      </c>
      <c r="H9" s="26" t="s">
        <v>240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57</v>
      </c>
      <c r="C11" s="83"/>
      <c r="D11" s="83"/>
      <c r="E11" s="94"/>
      <c r="F11" s="82">
        <v>32972.58</v>
      </c>
      <c r="G11" s="82"/>
      <c r="H11" s="82">
        <v>184.44</v>
      </c>
      <c r="I11" s="112"/>
      <c r="J11" s="112"/>
      <c r="K11" s="112">
        <v>2.3999999999999998E-3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230</v>
      </c>
      <c r="C12" s="86"/>
      <c r="D12" s="86"/>
      <c r="E12" s="95"/>
      <c r="F12" s="89"/>
      <c r="G12" s="89"/>
      <c r="H12" s="89"/>
      <c r="I12" s="113"/>
      <c r="J12" s="113"/>
      <c r="K12" s="113"/>
    </row>
    <row r="13" spans="2:55" customFormat="1" ht="15.75">
      <c r="B13" s="56" t="s">
        <v>220</v>
      </c>
      <c r="C13" s="86"/>
      <c r="D13" s="86"/>
      <c r="E13" s="95"/>
      <c r="F13" s="89"/>
      <c r="G13" s="89"/>
      <c r="H13" s="89"/>
      <c r="I13" s="113"/>
      <c r="J13" s="113"/>
      <c r="K13" s="113"/>
    </row>
    <row r="14" spans="2:55" customFormat="1" ht="15.75">
      <c r="B14" s="59" t="s">
        <v>266</v>
      </c>
      <c r="C14" s="88"/>
      <c r="D14" s="88"/>
      <c r="E14" s="99"/>
      <c r="F14" s="122"/>
      <c r="G14" s="122"/>
      <c r="H14" s="122"/>
      <c r="I14" s="117"/>
      <c r="J14" s="117"/>
      <c r="K14" s="117"/>
    </row>
    <row r="15" spans="2:55" customFormat="1" ht="15.75">
      <c r="B15" s="56" t="s">
        <v>225</v>
      </c>
      <c r="C15" s="86"/>
      <c r="D15" s="86"/>
      <c r="E15" s="95"/>
      <c r="F15" s="89"/>
      <c r="G15" s="89"/>
      <c r="H15" s="89"/>
      <c r="I15" s="113"/>
      <c r="J15" s="113"/>
      <c r="K15" s="113"/>
    </row>
    <row r="16" spans="2:55" customFormat="1" ht="15.75">
      <c r="B16" s="59" t="s">
        <v>266</v>
      </c>
      <c r="C16" s="88"/>
      <c r="D16" s="88"/>
      <c r="E16" s="99"/>
      <c r="F16" s="122"/>
      <c r="G16" s="122"/>
      <c r="H16" s="122"/>
      <c r="I16" s="117"/>
      <c r="J16" s="117"/>
      <c r="K16" s="117"/>
    </row>
    <row r="17" spans="1:11" customFormat="1" ht="15.75">
      <c r="B17" s="56" t="s">
        <v>226</v>
      </c>
      <c r="C17" s="86"/>
      <c r="D17" s="86"/>
      <c r="E17" s="95"/>
      <c r="F17" s="89"/>
      <c r="G17" s="89"/>
      <c r="H17" s="89"/>
      <c r="I17" s="113"/>
      <c r="J17" s="113"/>
      <c r="K17" s="113"/>
    </row>
    <row r="18" spans="1:11" customFormat="1" ht="15.75">
      <c r="B18" s="59" t="s">
        <v>266</v>
      </c>
      <c r="C18" s="88"/>
      <c r="D18" s="88"/>
      <c r="E18" s="99"/>
      <c r="F18" s="122"/>
      <c r="G18" s="122"/>
      <c r="H18" s="122"/>
      <c r="I18" s="117"/>
      <c r="J18" s="117"/>
      <c r="K18" s="117"/>
    </row>
    <row r="19" spans="1:11" customFormat="1" ht="15.75">
      <c r="B19" s="56" t="s">
        <v>227</v>
      </c>
      <c r="C19" s="86"/>
      <c r="D19" s="86"/>
      <c r="E19" s="95"/>
      <c r="F19" s="89"/>
      <c r="G19" s="89"/>
      <c r="H19" s="89"/>
      <c r="I19" s="113"/>
      <c r="J19" s="113"/>
      <c r="K19" s="113"/>
    </row>
    <row r="20" spans="1:11" customFormat="1" ht="15.75">
      <c r="B20" s="59" t="s">
        <v>266</v>
      </c>
      <c r="C20" s="88"/>
      <c r="D20" s="88"/>
      <c r="E20" s="99"/>
      <c r="F20" s="122"/>
      <c r="G20" s="122"/>
      <c r="H20" s="122"/>
      <c r="I20" s="117"/>
      <c r="J20" s="117"/>
      <c r="K20" s="117"/>
    </row>
    <row r="21" spans="1:11" customFormat="1" ht="15.75">
      <c r="B21" s="56" t="s">
        <v>229</v>
      </c>
      <c r="C21" s="86"/>
      <c r="D21" s="86"/>
      <c r="E21" s="95"/>
      <c r="F21" s="89">
        <v>32972.58</v>
      </c>
      <c r="G21" s="89"/>
      <c r="H21" s="89">
        <v>184.44</v>
      </c>
      <c r="I21" s="113"/>
      <c r="J21" s="113"/>
      <c r="K21" s="113">
        <v>2.3999999999999998E-3</v>
      </c>
    </row>
    <row r="22" spans="1:11" customFormat="1" ht="16.5" customHeight="1">
      <c r="B22" s="56" t="s">
        <v>220</v>
      </c>
      <c r="C22" s="86"/>
      <c r="D22" s="86"/>
      <c r="E22" s="95"/>
      <c r="F22" s="89"/>
      <c r="G22" s="89"/>
      <c r="H22" s="89"/>
      <c r="I22" s="113"/>
      <c r="J22" s="113"/>
      <c r="K22" s="113"/>
    </row>
    <row r="23" spans="1:11" customFormat="1" ht="16.5" customHeight="1">
      <c r="B23" s="59" t="s">
        <v>266</v>
      </c>
      <c r="C23" s="88"/>
      <c r="D23" s="88"/>
      <c r="E23" s="99"/>
      <c r="F23" s="122"/>
      <c r="G23" s="122"/>
      <c r="H23" s="122"/>
      <c r="I23" s="117"/>
      <c r="J23" s="117"/>
      <c r="K23" s="117"/>
    </row>
    <row r="24" spans="1:11" customFormat="1" ht="16.5" customHeight="1">
      <c r="B24" s="56" t="s">
        <v>225</v>
      </c>
      <c r="C24" s="86"/>
      <c r="D24" s="86"/>
      <c r="E24" s="95"/>
      <c r="F24" s="89">
        <v>31</v>
      </c>
      <c r="G24" s="89"/>
      <c r="H24" s="89">
        <v>61.67</v>
      </c>
      <c r="I24" s="113"/>
      <c r="J24" s="113"/>
      <c r="K24" s="113">
        <v>8.0000000000000004E-4</v>
      </c>
    </row>
    <row r="25" spans="1:11" customFormat="1" ht="15.75">
      <c r="B25" s="59" t="s">
        <v>513</v>
      </c>
      <c r="C25" s="88">
        <v>60605763</v>
      </c>
      <c r="D25" s="88" t="s">
        <v>163</v>
      </c>
      <c r="E25" s="99">
        <v>42306</v>
      </c>
      <c r="F25" s="122">
        <v>31</v>
      </c>
      <c r="G25" s="122">
        <v>198925.1</v>
      </c>
      <c r="H25" s="122">
        <v>61.67</v>
      </c>
      <c r="I25" s="117">
        <v>0</v>
      </c>
      <c r="J25" s="117">
        <v>0.33429999999999999</v>
      </c>
      <c r="K25" s="117">
        <v>8.0000000000000004E-4</v>
      </c>
    </row>
    <row r="26" spans="1:11" customFormat="1" ht="15.75">
      <c r="B26" s="56" t="s">
        <v>226</v>
      </c>
      <c r="C26" s="86"/>
      <c r="D26" s="86"/>
      <c r="E26" s="95"/>
      <c r="F26" s="89"/>
      <c r="G26" s="89"/>
      <c r="H26" s="89"/>
      <c r="I26" s="113"/>
      <c r="J26" s="113"/>
      <c r="K26" s="113"/>
    </row>
    <row r="27" spans="1:11" customFormat="1" ht="15.75">
      <c r="B27" s="59" t="s">
        <v>266</v>
      </c>
      <c r="C27" s="88"/>
      <c r="D27" s="88"/>
      <c r="E27" s="99"/>
      <c r="F27" s="122"/>
      <c r="G27" s="122"/>
      <c r="H27" s="122"/>
      <c r="I27" s="117"/>
      <c r="J27" s="117"/>
      <c r="K27" s="117"/>
    </row>
    <row r="28" spans="1:11" customFormat="1" ht="15.75">
      <c r="B28" s="56" t="s">
        <v>227</v>
      </c>
      <c r="C28" s="86"/>
      <c r="D28" s="86"/>
      <c r="E28" s="95"/>
      <c r="F28" s="89">
        <v>32941.58</v>
      </c>
      <c r="G28" s="89"/>
      <c r="H28" s="89">
        <v>122.78</v>
      </c>
      <c r="I28" s="113"/>
      <c r="J28" s="113"/>
      <c r="K28" s="113">
        <v>1.6000000000000001E-3</v>
      </c>
    </row>
    <row r="29" spans="1:11" customFormat="1" ht="15.75">
      <c r="B29" s="121" t="s">
        <v>514</v>
      </c>
      <c r="C29" s="88">
        <v>6200786</v>
      </c>
      <c r="D29" s="88" t="s">
        <v>162</v>
      </c>
      <c r="E29" s="99">
        <v>43349</v>
      </c>
      <c r="F29" s="122">
        <v>32941.58</v>
      </c>
      <c r="G29" s="122">
        <v>10454.76</v>
      </c>
      <c r="H29" s="122">
        <v>122.78</v>
      </c>
      <c r="I29" s="117">
        <v>0</v>
      </c>
      <c r="J29" s="117">
        <v>0.66569999999999996</v>
      </c>
      <c r="K29" s="117">
        <v>1.6000000000000001E-3</v>
      </c>
    </row>
    <row r="30" spans="1:11" customFormat="1">
      <c r="A30" s="1"/>
      <c r="B30" s="119" t="s">
        <v>247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9" t="s">
        <v>131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9" t="s">
        <v>243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9" t="s">
        <v>244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4" t="s">
        <v>254</v>
      </c>
      <c r="C34" s="134"/>
      <c r="D34" s="134"/>
      <c r="E34" s="134"/>
      <c r="F34" s="134"/>
      <c r="G34" s="134"/>
      <c r="H34" s="134"/>
      <c r="I34" s="134"/>
      <c r="J34" s="134"/>
      <c r="K34" s="134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/>
  </dataValidations>
  <pageMargins left="0" right="0" top="0.5" bottom="0.5" header="0" footer="0.25"/>
  <pageSetup paperSize="9" scale="85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275</v>
      </c>
    </row>
    <row r="2" spans="1:59">
      <c r="B2" s="80" t="s">
        <v>276</v>
      </c>
    </row>
    <row r="3" spans="1:59">
      <c r="B3" s="80" t="s">
        <v>277</v>
      </c>
    </row>
    <row r="4" spans="1:59">
      <c r="B4" s="80" t="s">
        <v>278</v>
      </c>
    </row>
    <row r="6" spans="1:59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59" ht="26.25" customHeight="1">
      <c r="B7" s="147" t="s">
        <v>116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59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24" t="s">
        <v>66</v>
      </c>
      <c r="K8" s="47" t="s">
        <v>168</v>
      </c>
      <c r="L8" s="25" t="s">
        <v>170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49</v>
      </c>
      <c r="C11" s="83"/>
      <c r="D11" s="83"/>
      <c r="E11" s="83"/>
      <c r="F11" s="94"/>
      <c r="G11" s="82"/>
      <c r="H11" s="82"/>
      <c r="I11" s="82"/>
      <c r="J11" s="112"/>
      <c r="K11" s="112"/>
      <c r="L11" s="112"/>
      <c r="M11" s="1"/>
      <c r="N11" s="1"/>
      <c r="O11" s="1"/>
      <c r="P11" s="1"/>
      <c r="BG11" s="1"/>
    </row>
    <row r="12" spans="1:59" customFormat="1" ht="21" customHeight="1">
      <c r="B12" s="58" t="s">
        <v>507</v>
      </c>
      <c r="C12" s="86"/>
      <c r="D12" s="86"/>
      <c r="E12" s="86"/>
      <c r="F12" s="95"/>
      <c r="G12" s="89"/>
      <c r="H12" s="89"/>
      <c r="I12" s="89"/>
      <c r="J12" s="113"/>
      <c r="K12" s="113"/>
      <c r="L12" s="113"/>
    </row>
    <row r="13" spans="1:59" customFormat="1" ht="15.75">
      <c r="B13" s="64" t="s">
        <v>266</v>
      </c>
      <c r="C13" s="88"/>
      <c r="D13" s="88"/>
      <c r="E13" s="88"/>
      <c r="F13" s="99"/>
      <c r="G13" s="122"/>
      <c r="H13" s="122"/>
      <c r="I13" s="122"/>
      <c r="J13" s="117"/>
      <c r="K13" s="117"/>
      <c r="L13" s="117"/>
    </row>
    <row r="14" spans="1:59" customFormat="1" ht="15.75">
      <c r="B14" s="58" t="s">
        <v>231</v>
      </c>
      <c r="C14" s="86"/>
      <c r="D14" s="86"/>
      <c r="E14" s="86"/>
      <c r="F14" s="95"/>
      <c r="G14" s="89"/>
      <c r="H14" s="89"/>
      <c r="I14" s="89"/>
      <c r="J14" s="113"/>
      <c r="K14" s="113"/>
      <c r="L14" s="113"/>
    </row>
    <row r="15" spans="1:59" customFormat="1" ht="15.75">
      <c r="B15" s="124" t="s">
        <v>266</v>
      </c>
      <c r="C15" s="88"/>
      <c r="D15" s="88"/>
      <c r="E15" s="88"/>
      <c r="F15" s="99"/>
      <c r="G15" s="122"/>
      <c r="H15" s="122"/>
      <c r="I15" s="122"/>
      <c r="J15" s="117"/>
      <c r="K15" s="117"/>
      <c r="L15" s="117"/>
    </row>
    <row r="16" spans="1:59" customFormat="1">
      <c r="A16" s="1"/>
      <c r="B16" s="119" t="s">
        <v>247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9" t="s">
        <v>131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9" t="s">
        <v>243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9" t="s">
        <v>244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254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275</v>
      </c>
    </row>
    <row r="2" spans="2:52">
      <c r="B2" s="80" t="s">
        <v>276</v>
      </c>
    </row>
    <row r="3" spans="2:52">
      <c r="B3" s="80" t="s">
        <v>277</v>
      </c>
    </row>
    <row r="4" spans="2:52">
      <c r="B4" s="80" t="s">
        <v>278</v>
      </c>
    </row>
    <row r="6" spans="2:52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52" ht="26.25" customHeight="1">
      <c r="B7" s="147" t="s">
        <v>117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2:52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24" t="s">
        <v>66</v>
      </c>
      <c r="K8" s="47" t="s">
        <v>168</v>
      </c>
      <c r="L8" s="25" t="s">
        <v>170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51</v>
      </c>
      <c r="C11" s="83"/>
      <c r="D11" s="83"/>
      <c r="E11" s="83"/>
      <c r="F11" s="94"/>
      <c r="G11" s="82"/>
      <c r="H11" s="82"/>
      <c r="I11" s="82"/>
      <c r="J11" s="112"/>
      <c r="K11" s="112"/>
      <c r="L11" s="112"/>
      <c r="AZ11" s="1"/>
    </row>
    <row r="12" spans="2:52" customFormat="1" ht="19.5" customHeight="1">
      <c r="B12" s="58" t="s">
        <v>233</v>
      </c>
      <c r="C12" s="86"/>
      <c r="D12" s="86"/>
      <c r="E12" s="86"/>
      <c r="F12" s="95"/>
      <c r="G12" s="89"/>
      <c r="H12" s="89"/>
      <c r="I12" s="89"/>
      <c r="J12" s="113"/>
      <c r="K12" s="113"/>
      <c r="L12" s="113"/>
    </row>
    <row r="13" spans="2:52" customFormat="1" ht="15.75">
      <c r="B13" s="58" t="s">
        <v>217</v>
      </c>
      <c r="C13" s="86"/>
      <c r="D13" s="86"/>
      <c r="E13" s="86"/>
      <c r="F13" s="95"/>
      <c r="G13" s="89"/>
      <c r="H13" s="89"/>
      <c r="I13" s="89"/>
      <c r="J13" s="113"/>
      <c r="K13" s="113"/>
      <c r="L13" s="113"/>
    </row>
    <row r="14" spans="2:52" customFormat="1" ht="15.75">
      <c r="B14" s="66" t="s">
        <v>266</v>
      </c>
      <c r="C14" s="88"/>
      <c r="D14" s="88"/>
      <c r="E14" s="88"/>
      <c r="F14" s="99"/>
      <c r="G14" s="122"/>
      <c r="H14" s="122"/>
      <c r="I14" s="122"/>
      <c r="J14" s="117"/>
      <c r="K14" s="117"/>
      <c r="L14" s="117"/>
    </row>
    <row r="15" spans="2:52" customFormat="1" ht="15.75">
      <c r="B15" s="58" t="s">
        <v>515</v>
      </c>
      <c r="C15" s="86"/>
      <c r="D15" s="86"/>
      <c r="E15" s="86"/>
      <c r="F15" s="95"/>
      <c r="G15" s="89"/>
      <c r="H15" s="89"/>
      <c r="I15" s="89"/>
      <c r="J15" s="113"/>
      <c r="K15" s="113"/>
      <c r="L15" s="113"/>
    </row>
    <row r="16" spans="2:52" customFormat="1" ht="15.75">
      <c r="B16" s="66" t="s">
        <v>266</v>
      </c>
      <c r="C16" s="88"/>
      <c r="D16" s="88"/>
      <c r="E16" s="88"/>
      <c r="F16" s="99"/>
      <c r="G16" s="122"/>
      <c r="H16" s="122"/>
      <c r="I16" s="122"/>
      <c r="J16" s="117"/>
      <c r="K16" s="117"/>
      <c r="L16" s="117"/>
    </row>
    <row r="17" spans="2:12" customFormat="1" ht="15.75">
      <c r="B17" s="58" t="s">
        <v>221</v>
      </c>
      <c r="C17" s="86"/>
      <c r="D17" s="86"/>
      <c r="E17" s="86"/>
      <c r="F17" s="95"/>
      <c r="G17" s="89"/>
      <c r="H17" s="89"/>
      <c r="I17" s="89"/>
      <c r="J17" s="113"/>
      <c r="K17" s="113"/>
      <c r="L17" s="113"/>
    </row>
    <row r="18" spans="2:12" customFormat="1" ht="15.75">
      <c r="B18" s="66" t="s">
        <v>266</v>
      </c>
      <c r="C18" s="88"/>
      <c r="D18" s="88"/>
      <c r="E18" s="88"/>
      <c r="F18" s="99"/>
      <c r="G18" s="122"/>
      <c r="H18" s="122"/>
      <c r="I18" s="122"/>
      <c r="J18" s="117"/>
      <c r="K18" s="117"/>
      <c r="L18" s="117"/>
    </row>
    <row r="19" spans="2:12" customFormat="1" ht="15.75">
      <c r="B19" s="58" t="s">
        <v>218</v>
      </c>
      <c r="C19" s="86"/>
      <c r="D19" s="86"/>
      <c r="E19" s="86"/>
      <c r="F19" s="95"/>
      <c r="G19" s="89"/>
      <c r="H19" s="89"/>
      <c r="I19" s="89"/>
      <c r="J19" s="113"/>
      <c r="K19" s="113"/>
      <c r="L19" s="113"/>
    </row>
    <row r="20" spans="2:12" customFormat="1" ht="15.75">
      <c r="B20" s="66" t="s">
        <v>266</v>
      </c>
      <c r="C20" s="88"/>
      <c r="D20" s="88"/>
      <c r="E20" s="88"/>
      <c r="F20" s="99"/>
      <c r="G20" s="122"/>
      <c r="H20" s="122"/>
      <c r="I20" s="122"/>
      <c r="J20" s="117"/>
      <c r="K20" s="117"/>
      <c r="L20" s="117"/>
    </row>
    <row r="21" spans="2:12" customFormat="1" ht="15.75">
      <c r="B21" s="58" t="s">
        <v>70</v>
      </c>
      <c r="C21" s="86"/>
      <c r="D21" s="86"/>
      <c r="E21" s="86"/>
      <c r="F21" s="95"/>
      <c r="G21" s="89"/>
      <c r="H21" s="89"/>
      <c r="I21" s="89"/>
      <c r="J21" s="113"/>
      <c r="K21" s="113"/>
      <c r="L21" s="113"/>
    </row>
    <row r="22" spans="2:12" customFormat="1" ht="15.75">
      <c r="B22" s="66" t="s">
        <v>266</v>
      </c>
      <c r="C22" s="88"/>
      <c r="D22" s="88"/>
      <c r="E22" s="88"/>
      <c r="F22" s="99"/>
      <c r="G22" s="122"/>
      <c r="H22" s="122"/>
      <c r="I22" s="122"/>
      <c r="J22" s="117"/>
      <c r="K22" s="117"/>
      <c r="L22" s="117"/>
    </row>
    <row r="23" spans="2:12" customFormat="1" ht="15.75">
      <c r="B23" s="58" t="s">
        <v>232</v>
      </c>
      <c r="C23" s="86"/>
      <c r="D23" s="86"/>
      <c r="E23" s="86"/>
      <c r="F23" s="95"/>
      <c r="G23" s="89"/>
      <c r="H23" s="89"/>
      <c r="I23" s="89"/>
      <c r="J23" s="113"/>
      <c r="K23" s="113"/>
      <c r="L23" s="113"/>
    </row>
    <row r="24" spans="2:12" customFormat="1" ht="15.75">
      <c r="B24" s="58" t="s">
        <v>217</v>
      </c>
      <c r="C24" s="86"/>
      <c r="D24" s="86"/>
      <c r="E24" s="86"/>
      <c r="F24" s="95"/>
      <c r="G24" s="89"/>
      <c r="H24" s="89"/>
      <c r="I24" s="89"/>
      <c r="J24" s="113"/>
      <c r="K24" s="113"/>
      <c r="L24" s="113"/>
    </row>
    <row r="25" spans="2:12" customFormat="1" ht="15.75">
      <c r="B25" s="66" t="s">
        <v>266</v>
      </c>
      <c r="C25" s="88"/>
      <c r="D25" s="88"/>
      <c r="E25" s="88"/>
      <c r="F25" s="99"/>
      <c r="G25" s="122"/>
      <c r="H25" s="122"/>
      <c r="I25" s="122"/>
      <c r="J25" s="117"/>
      <c r="K25" s="117"/>
      <c r="L25" s="117"/>
    </row>
    <row r="26" spans="2:12" customFormat="1" ht="15.75">
      <c r="B26" s="58" t="s">
        <v>222</v>
      </c>
      <c r="C26" s="86"/>
      <c r="D26" s="86"/>
      <c r="E26" s="86"/>
      <c r="F26" s="95"/>
      <c r="G26" s="89"/>
      <c r="H26" s="89"/>
      <c r="I26" s="89"/>
      <c r="J26" s="113"/>
      <c r="K26" s="113"/>
      <c r="L26" s="113"/>
    </row>
    <row r="27" spans="2:12" customFormat="1" ht="15.75">
      <c r="B27" s="66" t="s">
        <v>266</v>
      </c>
      <c r="C27" s="88"/>
      <c r="D27" s="88"/>
      <c r="E27" s="88"/>
      <c r="F27" s="99"/>
      <c r="G27" s="122"/>
      <c r="H27" s="122"/>
      <c r="I27" s="122"/>
      <c r="J27" s="117"/>
      <c r="K27" s="117"/>
      <c r="L27" s="117"/>
    </row>
    <row r="28" spans="2:12" customFormat="1" ht="15.75">
      <c r="B28" s="58" t="s">
        <v>218</v>
      </c>
      <c r="C28" s="86"/>
      <c r="D28" s="86"/>
      <c r="E28" s="86"/>
      <c r="F28" s="95"/>
      <c r="G28" s="89"/>
      <c r="H28" s="89"/>
      <c r="I28" s="89"/>
      <c r="J28" s="113"/>
      <c r="K28" s="113"/>
      <c r="L28" s="113"/>
    </row>
    <row r="29" spans="2:12" customFormat="1" ht="15.75">
      <c r="B29" s="66" t="s">
        <v>266</v>
      </c>
      <c r="C29" s="88"/>
      <c r="D29" s="88"/>
      <c r="E29" s="88"/>
      <c r="F29" s="99"/>
      <c r="G29" s="122"/>
      <c r="H29" s="122"/>
      <c r="I29" s="122"/>
      <c r="J29" s="117"/>
      <c r="K29" s="117"/>
      <c r="L29" s="117"/>
    </row>
    <row r="30" spans="2:12" customFormat="1" ht="15.75">
      <c r="B30" s="58" t="s">
        <v>219</v>
      </c>
      <c r="C30" s="86"/>
      <c r="D30" s="86"/>
      <c r="E30" s="86"/>
      <c r="F30" s="95"/>
      <c r="G30" s="89"/>
      <c r="H30" s="89"/>
      <c r="I30" s="89"/>
      <c r="J30" s="113"/>
      <c r="K30" s="113"/>
      <c r="L30" s="113"/>
    </row>
    <row r="31" spans="2:12" customFormat="1" ht="15.75">
      <c r="B31" s="66" t="s">
        <v>266</v>
      </c>
      <c r="C31" s="88"/>
      <c r="D31" s="88"/>
      <c r="E31" s="88"/>
      <c r="F31" s="99"/>
      <c r="G31" s="122"/>
      <c r="H31" s="122"/>
      <c r="I31" s="122"/>
      <c r="J31" s="117"/>
      <c r="K31" s="117"/>
      <c r="L31" s="117"/>
    </row>
    <row r="32" spans="2:12" customFormat="1" ht="15.75">
      <c r="B32" s="58" t="s">
        <v>70</v>
      </c>
      <c r="C32" s="86"/>
      <c r="D32" s="86"/>
      <c r="E32" s="86"/>
      <c r="F32" s="95"/>
      <c r="G32" s="89"/>
      <c r="H32" s="89"/>
      <c r="I32" s="89"/>
      <c r="J32" s="113"/>
      <c r="K32" s="113"/>
      <c r="L32" s="113"/>
    </row>
    <row r="33" spans="1:12" customFormat="1" ht="15.75">
      <c r="B33" s="126" t="s">
        <v>266</v>
      </c>
      <c r="C33" s="88"/>
      <c r="D33" s="88"/>
      <c r="E33" s="88"/>
      <c r="F33" s="99"/>
      <c r="G33" s="122"/>
      <c r="H33" s="122"/>
      <c r="I33" s="122"/>
      <c r="J33" s="117"/>
      <c r="K33" s="117"/>
      <c r="L33" s="117"/>
    </row>
    <row r="34" spans="1:12" customFormat="1">
      <c r="A34" s="1"/>
      <c r="B34" s="119" t="s">
        <v>247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9" t="s">
        <v>131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9" t="s">
        <v>243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9" t="s">
        <v>244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254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16"/>
  <sheetViews>
    <sheetView rightToLeft="1" zoomScaleNormal="100" workbookViewId="0">
      <selection activeCell="K7" sqref="K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customWidth="1"/>
    <col min="5" max="5" width="9.85546875" style="1" customWidth="1"/>
    <col min="6" max="6" width="12.85546875" style="1" customWidth="1"/>
    <col min="7" max="7" width="12.5703125" style="1" bestFit="1" customWidth="1"/>
    <col min="8" max="9" width="8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275</v>
      </c>
    </row>
    <row r="2" spans="2:13">
      <c r="B2" s="80" t="s">
        <v>276</v>
      </c>
    </row>
    <row r="3" spans="2:13">
      <c r="B3" s="80" t="s">
        <v>277</v>
      </c>
    </row>
    <row r="4" spans="2:13">
      <c r="B4" s="80" t="s">
        <v>278</v>
      </c>
    </row>
    <row r="5" spans="2:13">
      <c r="B5" s="81"/>
    </row>
    <row r="6" spans="2:13" ht="26.25" customHeight="1">
      <c r="B6" s="135" t="s">
        <v>194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3" s="3" customFormat="1" ht="63">
      <c r="B7" s="11" t="s">
        <v>134</v>
      </c>
      <c r="C7" s="12" t="s">
        <v>45</v>
      </c>
      <c r="D7" s="12" t="s">
        <v>136</v>
      </c>
      <c r="E7" s="12" t="s">
        <v>15</v>
      </c>
      <c r="F7" s="12" t="s">
        <v>79</v>
      </c>
      <c r="G7" s="12" t="s">
        <v>120</v>
      </c>
      <c r="H7" s="12" t="s">
        <v>17</v>
      </c>
      <c r="I7" s="12" t="s">
        <v>19</v>
      </c>
      <c r="J7" s="12" t="s">
        <v>72</v>
      </c>
      <c r="K7" s="12" t="s">
        <v>168</v>
      </c>
      <c r="L7" s="13" t="s">
        <v>169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240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44</v>
      </c>
      <c r="C10" s="83"/>
      <c r="D10" s="84"/>
      <c r="E10" s="84"/>
      <c r="F10" s="84"/>
      <c r="G10" s="84"/>
      <c r="H10" s="112"/>
      <c r="I10" s="112"/>
      <c r="J10" s="82">
        <f>+J11</f>
        <v>12182.067330000002</v>
      </c>
      <c r="K10" s="112"/>
      <c r="L10" s="112">
        <f>+L11</f>
        <v>0.1578</v>
      </c>
    </row>
    <row r="11" spans="2:13" customFormat="1" ht="15.75">
      <c r="B11" s="56" t="s">
        <v>230</v>
      </c>
      <c r="C11" s="86"/>
      <c r="D11" s="86"/>
      <c r="E11" s="86"/>
      <c r="F11" s="86"/>
      <c r="G11" s="86"/>
      <c r="H11" s="113"/>
      <c r="I11" s="113"/>
      <c r="J11" s="89">
        <f>+J12+J15+J17</f>
        <v>12182.067330000002</v>
      </c>
      <c r="K11" s="113"/>
      <c r="L11" s="113">
        <v>0.1578</v>
      </c>
    </row>
    <row r="12" spans="2:13" customFormat="1" ht="15.75">
      <c r="B12" s="56" t="s">
        <v>265</v>
      </c>
      <c r="C12" s="86"/>
      <c r="D12" s="86"/>
      <c r="E12" s="86"/>
      <c r="F12" s="86"/>
      <c r="G12" s="86"/>
      <c r="H12" s="113"/>
      <c r="I12" s="113"/>
      <c r="J12" s="89">
        <f>+J13+J14</f>
        <v>200.57732999999999</v>
      </c>
      <c r="K12" s="113"/>
      <c r="L12" s="113">
        <f>+L13+L14</f>
        <v>2.5992189920955207E-3</v>
      </c>
    </row>
    <row r="13" spans="2:13" customFormat="1" ht="15.75">
      <c r="B13" s="57" t="s">
        <v>522</v>
      </c>
      <c r="C13" s="87">
        <v>9020017</v>
      </c>
      <c r="D13" s="87">
        <v>31</v>
      </c>
      <c r="E13" s="88" t="s">
        <v>523</v>
      </c>
      <c r="F13" s="87" t="s">
        <v>296</v>
      </c>
      <c r="G13" s="87" t="s">
        <v>163</v>
      </c>
      <c r="H13" s="90">
        <v>0</v>
      </c>
      <c r="I13" s="90">
        <v>0</v>
      </c>
      <c r="J13" s="90">
        <v>178.18540999999999</v>
      </c>
      <c r="K13" s="114">
        <f>+J13/$J$11</f>
        <v>1.4626861367051726E-2</v>
      </c>
      <c r="L13" s="114">
        <f>+J13/'סכום נכסי הקרן'!C42</f>
        <v>2.309049092369148E-3</v>
      </c>
    </row>
    <row r="14" spans="2:13" customFormat="1" ht="15.75">
      <c r="B14" s="57" t="s">
        <v>524</v>
      </c>
      <c r="C14" s="87">
        <v>11010041</v>
      </c>
      <c r="D14" s="87">
        <v>512199381</v>
      </c>
      <c r="E14" s="87">
        <v>0</v>
      </c>
      <c r="F14" s="87" t="s">
        <v>280</v>
      </c>
      <c r="G14" s="87" t="s">
        <v>163</v>
      </c>
      <c r="H14" s="90">
        <v>0</v>
      </c>
      <c r="I14" s="90">
        <v>0</v>
      </c>
      <c r="J14" s="90">
        <v>22.391919999999999</v>
      </c>
      <c r="K14" s="114">
        <f>+J14/$J$11</f>
        <v>1.8381050927913395E-3</v>
      </c>
      <c r="L14" s="114">
        <f>+J14/'סכום נכסי הקרן'!C42</f>
        <v>2.9016989972637251E-4</v>
      </c>
    </row>
    <row r="15" spans="2:13" customFormat="1" ht="15.75">
      <c r="B15" s="56" t="s">
        <v>267</v>
      </c>
      <c r="C15" s="86"/>
      <c r="D15" s="86"/>
      <c r="E15" s="86"/>
      <c r="F15" s="86"/>
      <c r="G15" s="86"/>
      <c r="H15" s="113"/>
      <c r="I15" s="113"/>
      <c r="J15" s="89">
        <v>1459.04</v>
      </c>
      <c r="K15" s="113"/>
      <c r="L15" s="113">
        <v>1.89E-2</v>
      </c>
    </row>
    <row r="16" spans="2:13" customFormat="1" ht="15.75">
      <c r="B16" s="57" t="s">
        <v>268</v>
      </c>
      <c r="C16" s="87">
        <v>1</v>
      </c>
      <c r="D16" s="87">
        <v>512199381</v>
      </c>
      <c r="E16" s="87">
        <v>0</v>
      </c>
      <c r="F16" s="87" t="s">
        <v>280</v>
      </c>
      <c r="G16" s="87" t="s">
        <v>162</v>
      </c>
      <c r="H16" s="114">
        <v>0</v>
      </c>
      <c r="I16" s="114">
        <v>0</v>
      </c>
      <c r="J16" s="90">
        <v>1459.04</v>
      </c>
      <c r="K16" s="114">
        <f>+J16/$J$11</f>
        <v>0.11976949071746755</v>
      </c>
      <c r="L16" s="114">
        <v>1.89E-2</v>
      </c>
    </row>
    <row r="17" spans="1:12" customFormat="1" ht="15.75">
      <c r="B17" s="56" t="s">
        <v>269</v>
      </c>
      <c r="C17" s="86"/>
      <c r="D17" s="86"/>
      <c r="E17" s="86"/>
      <c r="F17" s="86"/>
      <c r="G17" s="86"/>
      <c r="H17" s="113"/>
      <c r="I17" s="113"/>
      <c r="J17" s="89">
        <v>10522.45</v>
      </c>
      <c r="K17" s="113"/>
      <c r="L17" s="113">
        <v>0.13639999999999999</v>
      </c>
    </row>
    <row r="18" spans="1:12" customFormat="1" ht="15.75">
      <c r="B18" s="57" t="s">
        <v>270</v>
      </c>
      <c r="C18" s="87">
        <v>11</v>
      </c>
      <c r="D18" s="87">
        <v>512199381</v>
      </c>
      <c r="E18" s="87">
        <v>0</v>
      </c>
      <c r="F18" s="87" t="s">
        <v>280</v>
      </c>
      <c r="G18" s="87" t="s">
        <v>163</v>
      </c>
      <c r="H18" s="114">
        <v>0</v>
      </c>
      <c r="I18" s="114">
        <v>0</v>
      </c>
      <c r="J18" s="90">
        <v>10522.45</v>
      </c>
      <c r="K18" s="114">
        <f>+J18/$J$11</f>
        <v>0.86376554282268925</v>
      </c>
      <c r="L18" s="114">
        <v>0.13639999999999999</v>
      </c>
    </row>
    <row r="19" spans="1:12" customFormat="1" ht="15.75">
      <c r="B19" s="56" t="s">
        <v>271</v>
      </c>
      <c r="C19" s="86"/>
      <c r="D19" s="86"/>
      <c r="E19" s="86"/>
      <c r="F19" s="86"/>
      <c r="G19" s="86"/>
      <c r="H19" s="113"/>
      <c r="I19" s="113"/>
      <c r="J19" s="89"/>
      <c r="K19" s="113"/>
      <c r="L19" s="113"/>
    </row>
    <row r="20" spans="1:12" customFormat="1" ht="15.75">
      <c r="B20" s="57" t="s">
        <v>266</v>
      </c>
      <c r="C20" s="87"/>
      <c r="D20" s="87"/>
      <c r="E20" s="87"/>
      <c r="F20" s="87"/>
      <c r="G20" s="87"/>
      <c r="H20" s="114"/>
      <c r="I20" s="114"/>
      <c r="J20" s="90"/>
      <c r="K20" s="114"/>
      <c r="L20" s="114"/>
    </row>
    <row r="21" spans="1:12" customFormat="1" ht="15.75">
      <c r="B21" s="56" t="s">
        <v>272</v>
      </c>
      <c r="C21" s="86"/>
      <c r="D21" s="86"/>
      <c r="E21" s="86"/>
      <c r="F21" s="86"/>
      <c r="G21" s="86"/>
      <c r="H21" s="113"/>
      <c r="I21" s="113"/>
      <c r="J21" s="89"/>
      <c r="K21" s="113"/>
      <c r="L21" s="113"/>
    </row>
    <row r="22" spans="1:12" customFormat="1" ht="15.75">
      <c r="B22" s="57" t="s">
        <v>266</v>
      </c>
      <c r="C22" s="87"/>
      <c r="D22" s="87"/>
      <c r="E22" s="87"/>
      <c r="F22" s="87"/>
      <c r="G22" s="87"/>
      <c r="H22" s="114"/>
      <c r="I22" s="114"/>
      <c r="J22" s="90"/>
      <c r="K22" s="114"/>
      <c r="L22" s="114"/>
    </row>
    <row r="23" spans="1:12" customFormat="1" ht="15.75">
      <c r="B23" s="56" t="s">
        <v>273</v>
      </c>
      <c r="C23" s="86"/>
      <c r="D23" s="86"/>
      <c r="E23" s="86"/>
      <c r="F23" s="86"/>
      <c r="G23" s="86"/>
      <c r="H23" s="113"/>
      <c r="I23" s="113"/>
      <c r="J23" s="89"/>
      <c r="K23" s="113"/>
      <c r="L23" s="113"/>
    </row>
    <row r="24" spans="1:12" customFormat="1" ht="15.75">
      <c r="B24" s="57" t="s">
        <v>266</v>
      </c>
      <c r="C24" s="87"/>
      <c r="D24" s="87"/>
      <c r="E24" s="87"/>
      <c r="F24" s="87"/>
      <c r="G24" s="87"/>
      <c r="H24" s="114"/>
      <c r="I24" s="114"/>
      <c r="J24" s="90"/>
      <c r="K24" s="114"/>
      <c r="L24" s="114"/>
    </row>
    <row r="25" spans="1:12" customFormat="1" ht="15.75">
      <c r="B25" s="56" t="s">
        <v>274</v>
      </c>
      <c r="C25" s="86"/>
      <c r="D25" s="86"/>
      <c r="E25" s="86"/>
      <c r="F25" s="86"/>
      <c r="G25" s="86"/>
      <c r="H25" s="113"/>
      <c r="I25" s="113"/>
      <c r="J25" s="89"/>
      <c r="K25" s="113"/>
      <c r="L25" s="113"/>
    </row>
    <row r="26" spans="1:12" customFormat="1" ht="15.75">
      <c r="B26" s="57" t="s">
        <v>266</v>
      </c>
      <c r="C26" s="87"/>
      <c r="D26" s="87"/>
      <c r="E26" s="87"/>
      <c r="F26" s="87"/>
      <c r="G26" s="87"/>
      <c r="H26" s="114"/>
      <c r="I26" s="114"/>
      <c r="J26" s="90"/>
      <c r="K26" s="114"/>
      <c r="L26" s="114"/>
    </row>
    <row r="27" spans="1:12" customFormat="1" ht="15.75">
      <c r="B27" s="56" t="s">
        <v>229</v>
      </c>
      <c r="C27" s="86"/>
      <c r="D27" s="86"/>
      <c r="E27" s="86"/>
      <c r="F27" s="86"/>
      <c r="G27" s="86"/>
      <c r="H27" s="113"/>
      <c r="I27" s="113"/>
      <c r="J27" s="89"/>
      <c r="K27" s="113"/>
      <c r="L27" s="113"/>
    </row>
    <row r="28" spans="1:12" customFormat="1" ht="15.75">
      <c r="B28" s="56" t="s">
        <v>267</v>
      </c>
      <c r="C28" s="86"/>
      <c r="D28" s="86"/>
      <c r="E28" s="86"/>
      <c r="F28" s="86"/>
      <c r="G28" s="86"/>
      <c r="H28" s="113"/>
      <c r="I28" s="113"/>
      <c r="J28" s="89"/>
      <c r="K28" s="113"/>
      <c r="L28" s="113"/>
    </row>
    <row r="29" spans="1:12" customFormat="1" ht="15.75">
      <c r="B29" s="57" t="s">
        <v>266</v>
      </c>
      <c r="C29" s="87"/>
      <c r="D29" s="87"/>
      <c r="E29" s="87"/>
      <c r="F29" s="87"/>
      <c r="G29" s="87"/>
      <c r="H29" s="114"/>
      <c r="I29" s="114"/>
      <c r="J29" s="90"/>
      <c r="K29" s="114"/>
      <c r="L29" s="114"/>
    </row>
    <row r="30" spans="1:12" customFormat="1" ht="15.75">
      <c r="B30" s="56" t="s">
        <v>274</v>
      </c>
      <c r="C30" s="86"/>
      <c r="D30" s="86"/>
      <c r="E30" s="86"/>
      <c r="F30" s="86"/>
      <c r="G30" s="86"/>
      <c r="H30" s="113"/>
      <c r="I30" s="113"/>
      <c r="J30" s="89"/>
      <c r="K30" s="113"/>
      <c r="L30" s="113"/>
    </row>
    <row r="31" spans="1:12" customFormat="1" ht="15.75">
      <c r="B31" s="120" t="s">
        <v>266</v>
      </c>
      <c r="C31" s="87"/>
      <c r="D31" s="87"/>
      <c r="E31" s="87"/>
      <c r="F31" s="87"/>
      <c r="G31" s="87"/>
      <c r="H31" s="114"/>
      <c r="I31" s="114"/>
      <c r="J31" s="90"/>
      <c r="K31" s="114"/>
      <c r="L31" s="114"/>
    </row>
    <row r="32" spans="1:12" customFormat="1">
      <c r="A32" s="1"/>
      <c r="B32" s="119" t="s">
        <v>247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4" t="s">
        <v>254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8.85546875" style="2" customWidth="1"/>
    <col min="5" max="5" width="9.85546875" style="1" bestFit="1" customWidth="1"/>
    <col min="6" max="6" width="13.570312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275</v>
      </c>
    </row>
    <row r="2" spans="2:49">
      <c r="B2" s="80" t="s">
        <v>276</v>
      </c>
    </row>
    <row r="3" spans="2:49">
      <c r="B3" s="80" t="s">
        <v>277</v>
      </c>
    </row>
    <row r="4" spans="2:49">
      <c r="B4" s="80" t="s">
        <v>278</v>
      </c>
    </row>
    <row r="6" spans="2:49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49" ht="26.25" customHeight="1"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49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47" t="s">
        <v>168</v>
      </c>
      <c r="K8" s="25" t="s">
        <v>170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58</v>
      </c>
      <c r="C11" s="83"/>
      <c r="D11" s="83"/>
      <c r="E11" s="83"/>
      <c r="F11" s="94"/>
      <c r="G11" s="82">
        <v>-718586</v>
      </c>
      <c r="H11" s="82"/>
      <c r="I11" s="82">
        <v>-98.55</v>
      </c>
      <c r="J11" s="112"/>
      <c r="K11" s="112">
        <v>-1.2999999999999999E-3</v>
      </c>
      <c r="AW11" s="1"/>
    </row>
    <row r="12" spans="2:49" customFormat="1" ht="19.5" customHeight="1">
      <c r="B12" s="58" t="s">
        <v>516</v>
      </c>
      <c r="C12" s="86"/>
      <c r="D12" s="86"/>
      <c r="E12" s="86"/>
      <c r="F12" s="95"/>
      <c r="G12" s="89">
        <v>-718586</v>
      </c>
      <c r="H12" s="89"/>
      <c r="I12" s="89">
        <v>-98.55</v>
      </c>
      <c r="J12" s="113"/>
      <c r="K12" s="113">
        <v>-1.2999999999999999E-3</v>
      </c>
    </row>
    <row r="13" spans="2:49" customFormat="1" ht="15.75">
      <c r="B13" s="58" t="s">
        <v>217</v>
      </c>
      <c r="C13" s="86"/>
      <c r="D13" s="86"/>
      <c r="E13" s="86"/>
      <c r="F13" s="95"/>
      <c r="G13" s="89"/>
      <c r="H13" s="89"/>
      <c r="I13" s="89"/>
      <c r="J13" s="113"/>
      <c r="K13" s="113"/>
    </row>
    <row r="14" spans="2:49" customFormat="1" ht="15.75">
      <c r="B14" s="66" t="s">
        <v>266</v>
      </c>
      <c r="C14" s="88"/>
      <c r="D14" s="88"/>
      <c r="E14" s="88"/>
      <c r="F14" s="99"/>
      <c r="G14" s="122"/>
      <c r="H14" s="122"/>
      <c r="I14" s="122"/>
      <c r="J14" s="117"/>
      <c r="K14" s="117"/>
    </row>
    <row r="15" spans="2:49" customFormat="1" ht="15.75">
      <c r="B15" s="58" t="s">
        <v>515</v>
      </c>
      <c r="C15" s="86"/>
      <c r="D15" s="86"/>
      <c r="E15" s="86"/>
      <c r="F15" s="95"/>
      <c r="G15" s="89">
        <v>-718586</v>
      </c>
      <c r="H15" s="89"/>
      <c r="I15" s="89">
        <v>-98.55</v>
      </c>
      <c r="J15" s="113"/>
      <c r="K15" s="113">
        <v>-1.2999999999999999E-3</v>
      </c>
    </row>
    <row r="16" spans="2:49" customFormat="1" ht="15.75">
      <c r="B16" s="66" t="s">
        <v>517</v>
      </c>
      <c r="C16" s="88">
        <v>9904673</v>
      </c>
      <c r="D16" s="88" t="s">
        <v>518</v>
      </c>
      <c r="E16" s="88" t="s">
        <v>163</v>
      </c>
      <c r="F16" s="99">
        <v>43873</v>
      </c>
      <c r="G16" s="122">
        <v>-20586</v>
      </c>
      <c r="H16" s="122">
        <v>15.0344</v>
      </c>
      <c r="I16" s="122">
        <v>-3.1</v>
      </c>
      <c r="J16" s="117">
        <v>3.1400000000000004E-2</v>
      </c>
      <c r="K16" s="117">
        <v>0</v>
      </c>
    </row>
    <row r="17" spans="2:11" customFormat="1" ht="15.75">
      <c r="B17" s="66" t="s">
        <v>519</v>
      </c>
      <c r="C17" s="88">
        <v>9904707</v>
      </c>
      <c r="D17" s="88" t="s">
        <v>518</v>
      </c>
      <c r="E17" s="88" t="s">
        <v>163</v>
      </c>
      <c r="F17" s="99">
        <v>43881</v>
      </c>
      <c r="G17" s="122">
        <v>-238000</v>
      </c>
      <c r="H17" s="122">
        <v>14.5283</v>
      </c>
      <c r="I17" s="122">
        <v>-34.58</v>
      </c>
      <c r="J17" s="117">
        <v>0.35090000000000005</v>
      </c>
      <c r="K17" s="117">
        <v>-4.0000000000000002E-4</v>
      </c>
    </row>
    <row r="18" spans="2:11" customFormat="1" ht="15.75">
      <c r="B18" s="66" t="s">
        <v>520</v>
      </c>
      <c r="C18" s="88">
        <v>9904491</v>
      </c>
      <c r="D18" s="88" t="s">
        <v>518</v>
      </c>
      <c r="E18" s="88" t="s">
        <v>163</v>
      </c>
      <c r="F18" s="99">
        <v>43836</v>
      </c>
      <c r="G18" s="122">
        <v>-460000</v>
      </c>
      <c r="H18" s="122">
        <v>13.233700000000001</v>
      </c>
      <c r="I18" s="122">
        <v>-60.88</v>
      </c>
      <c r="J18" s="117">
        <v>0.61770000000000003</v>
      </c>
      <c r="K18" s="117">
        <v>-8.0000000000000004E-4</v>
      </c>
    </row>
    <row r="19" spans="2:11" customFormat="1" ht="15.75">
      <c r="B19" s="58" t="s">
        <v>221</v>
      </c>
      <c r="C19" s="86"/>
      <c r="D19" s="86"/>
      <c r="E19" s="86"/>
      <c r="F19" s="95"/>
      <c r="G19" s="89"/>
      <c r="H19" s="89"/>
      <c r="I19" s="89"/>
      <c r="J19" s="113"/>
      <c r="K19" s="113"/>
    </row>
    <row r="20" spans="2:11" customFormat="1" ht="15.75">
      <c r="B20" s="66" t="s">
        <v>266</v>
      </c>
      <c r="C20" s="88"/>
      <c r="D20" s="88"/>
      <c r="E20" s="88"/>
      <c r="F20" s="99"/>
      <c r="G20" s="122"/>
      <c r="H20" s="122"/>
      <c r="I20" s="122"/>
      <c r="J20" s="117"/>
      <c r="K20" s="117"/>
    </row>
    <row r="21" spans="2:11" customFormat="1" ht="15.75">
      <c r="B21" s="58" t="s">
        <v>218</v>
      </c>
      <c r="C21" s="86"/>
      <c r="D21" s="86"/>
      <c r="E21" s="86"/>
      <c r="F21" s="95"/>
      <c r="G21" s="89"/>
      <c r="H21" s="89"/>
      <c r="I21" s="89"/>
      <c r="J21" s="113"/>
      <c r="K21" s="113"/>
    </row>
    <row r="22" spans="2:11" customFormat="1" ht="15.75">
      <c r="B22" s="66" t="s">
        <v>266</v>
      </c>
      <c r="C22" s="88"/>
      <c r="D22" s="88"/>
      <c r="E22" s="88"/>
      <c r="F22" s="99"/>
      <c r="G22" s="122"/>
      <c r="H22" s="122"/>
      <c r="I22" s="122"/>
      <c r="J22" s="117"/>
      <c r="K22" s="117"/>
    </row>
    <row r="23" spans="2:11" customFormat="1" ht="15.75">
      <c r="B23" s="58" t="s">
        <v>70</v>
      </c>
      <c r="C23" s="86"/>
      <c r="D23" s="86"/>
      <c r="E23" s="86"/>
      <c r="F23" s="95"/>
      <c r="G23" s="89"/>
      <c r="H23" s="89"/>
      <c r="I23" s="89"/>
      <c r="J23" s="113"/>
      <c r="K23" s="113"/>
    </row>
    <row r="24" spans="2:11" customFormat="1" ht="15.75">
      <c r="B24" s="66" t="s">
        <v>266</v>
      </c>
      <c r="C24" s="88"/>
      <c r="D24" s="88"/>
      <c r="E24" s="88"/>
      <c r="F24" s="99"/>
      <c r="G24" s="122"/>
      <c r="H24" s="122"/>
      <c r="I24" s="122"/>
      <c r="J24" s="117"/>
      <c r="K24" s="117"/>
    </row>
    <row r="25" spans="2:11" customFormat="1" ht="15.75">
      <c r="B25" s="58" t="s">
        <v>234</v>
      </c>
      <c r="C25" s="86"/>
      <c r="D25" s="86"/>
      <c r="E25" s="86"/>
      <c r="F25" s="95"/>
      <c r="G25" s="89"/>
      <c r="H25" s="89"/>
      <c r="I25" s="89"/>
      <c r="J25" s="113"/>
      <c r="K25" s="113"/>
    </row>
    <row r="26" spans="2:11" customFormat="1" ht="15.75">
      <c r="B26" s="58" t="s">
        <v>217</v>
      </c>
      <c r="C26" s="86"/>
      <c r="D26" s="86"/>
      <c r="E26" s="86"/>
      <c r="F26" s="95"/>
      <c r="G26" s="89"/>
      <c r="H26" s="89"/>
      <c r="I26" s="89"/>
      <c r="J26" s="113"/>
      <c r="K26" s="113"/>
    </row>
    <row r="27" spans="2:11" customFormat="1" ht="15.75">
      <c r="B27" s="66" t="s">
        <v>266</v>
      </c>
      <c r="C27" s="88"/>
      <c r="D27" s="88"/>
      <c r="E27" s="88"/>
      <c r="F27" s="99"/>
      <c r="G27" s="122"/>
      <c r="H27" s="122"/>
      <c r="I27" s="122"/>
      <c r="J27" s="117"/>
      <c r="K27" s="117"/>
    </row>
    <row r="28" spans="2:11" customFormat="1" ht="15.75">
      <c r="B28" s="58" t="s">
        <v>222</v>
      </c>
      <c r="C28" s="86"/>
      <c r="D28" s="86"/>
      <c r="E28" s="86"/>
      <c r="F28" s="95"/>
      <c r="G28" s="89"/>
      <c r="H28" s="89"/>
      <c r="I28" s="89"/>
      <c r="J28" s="113"/>
      <c r="K28" s="113"/>
    </row>
    <row r="29" spans="2:11" customFormat="1" ht="15.75">
      <c r="B29" s="66" t="s">
        <v>266</v>
      </c>
      <c r="C29" s="88"/>
      <c r="D29" s="88"/>
      <c r="E29" s="88"/>
      <c r="F29" s="99"/>
      <c r="G29" s="122"/>
      <c r="H29" s="122"/>
      <c r="I29" s="122"/>
      <c r="J29" s="117"/>
      <c r="K29" s="117"/>
    </row>
    <row r="30" spans="2:11" customFormat="1" ht="15.75">
      <c r="B30" s="58" t="s">
        <v>218</v>
      </c>
      <c r="C30" s="86"/>
      <c r="D30" s="86"/>
      <c r="E30" s="86"/>
      <c r="F30" s="95"/>
      <c r="G30" s="89"/>
      <c r="H30" s="89"/>
      <c r="I30" s="89"/>
      <c r="J30" s="113"/>
      <c r="K30" s="113"/>
    </row>
    <row r="31" spans="2:11" customFormat="1" ht="15.75">
      <c r="B31" s="66" t="s">
        <v>266</v>
      </c>
      <c r="C31" s="88"/>
      <c r="D31" s="88"/>
      <c r="E31" s="88"/>
      <c r="F31" s="99"/>
      <c r="G31" s="122"/>
      <c r="H31" s="122"/>
      <c r="I31" s="122"/>
      <c r="J31" s="117"/>
      <c r="K31" s="117"/>
    </row>
    <row r="32" spans="2:11" customFormat="1" ht="15.75">
      <c r="B32" s="58" t="s">
        <v>70</v>
      </c>
      <c r="C32" s="86"/>
      <c r="D32" s="86"/>
      <c r="E32" s="86"/>
      <c r="F32" s="95"/>
      <c r="G32" s="89"/>
      <c r="H32" s="89"/>
      <c r="I32" s="89"/>
      <c r="J32" s="113"/>
      <c r="K32" s="113"/>
    </row>
    <row r="33" spans="1:11" customFormat="1" ht="15.75">
      <c r="B33" s="126" t="s">
        <v>266</v>
      </c>
      <c r="C33" s="88"/>
      <c r="D33" s="88"/>
      <c r="E33" s="88"/>
      <c r="F33" s="99"/>
      <c r="G33" s="122"/>
      <c r="H33" s="122"/>
      <c r="I33" s="122"/>
      <c r="J33" s="117"/>
      <c r="K33" s="117"/>
    </row>
    <row r="34" spans="1:11" customFormat="1">
      <c r="A34" s="1"/>
      <c r="B34" s="119" t="s">
        <v>247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9" t="s">
        <v>131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9" t="s">
        <v>243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9" t="s">
        <v>244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4" t="s">
        <v>254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275</v>
      </c>
    </row>
    <row r="2" spans="2:78">
      <c r="B2" s="80" t="s">
        <v>276</v>
      </c>
    </row>
    <row r="3" spans="2:78">
      <c r="B3" s="80" t="s">
        <v>277</v>
      </c>
    </row>
    <row r="4" spans="2:78">
      <c r="B4" s="80" t="s">
        <v>278</v>
      </c>
    </row>
    <row r="6" spans="2:78" ht="26.25" customHeight="1">
      <c r="B6" s="147" t="s">
        <v>196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78" ht="26.25" customHeight="1">
      <c r="B7" s="147" t="s">
        <v>119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78" s="3" customFormat="1" ht="63">
      <c r="B8" s="19" t="s">
        <v>135</v>
      </c>
      <c r="C8" s="24" t="s">
        <v>45</v>
      </c>
      <c r="D8" s="76" t="s">
        <v>55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242</v>
      </c>
      <c r="N8" s="24" t="s">
        <v>129</v>
      </c>
      <c r="O8" s="24" t="s">
        <v>66</v>
      </c>
      <c r="P8" s="47" t="s">
        <v>168</v>
      </c>
      <c r="Q8" s="25" t="s">
        <v>170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248</v>
      </c>
      <c r="M9" s="15" t="s">
        <v>73</v>
      </c>
      <c r="N9" s="15" t="s">
        <v>240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132</v>
      </c>
      <c r="R10" s="1"/>
      <c r="S10" s="1"/>
      <c r="T10" s="1"/>
      <c r="U10" s="1"/>
      <c r="V10" s="1"/>
    </row>
    <row r="11" spans="2:78" s="4" customFormat="1" ht="18" customHeight="1">
      <c r="B11" s="55" t="s">
        <v>54</v>
      </c>
      <c r="C11" s="83"/>
      <c r="D11" s="83"/>
      <c r="E11" s="83"/>
      <c r="F11" s="83"/>
      <c r="G11" s="94"/>
      <c r="H11" s="83"/>
      <c r="I11" s="83"/>
      <c r="J11" s="112"/>
      <c r="K11" s="112"/>
      <c r="L11" s="82"/>
      <c r="M11" s="82"/>
      <c r="N11" s="82"/>
      <c r="O11" s="112"/>
      <c r="P11" s="112"/>
      <c r="Q11" s="112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230</v>
      </c>
      <c r="C12" s="86"/>
      <c r="D12" s="86"/>
      <c r="E12" s="86"/>
      <c r="F12" s="86"/>
      <c r="G12" s="95"/>
      <c r="H12" s="86"/>
      <c r="I12" s="86"/>
      <c r="J12" s="113"/>
      <c r="K12" s="113"/>
      <c r="L12" s="89"/>
      <c r="M12" s="89"/>
      <c r="N12" s="89"/>
      <c r="O12" s="113"/>
      <c r="P12" s="113"/>
      <c r="Q12" s="113"/>
    </row>
    <row r="13" spans="2:78" customFormat="1" ht="15.75">
      <c r="B13" s="58" t="s">
        <v>52</v>
      </c>
      <c r="C13" s="86"/>
      <c r="D13" s="86"/>
      <c r="E13" s="86"/>
      <c r="F13" s="86"/>
      <c r="G13" s="95"/>
      <c r="H13" s="86"/>
      <c r="I13" s="86"/>
      <c r="J13" s="113"/>
      <c r="K13" s="113"/>
      <c r="L13" s="89"/>
      <c r="M13" s="89"/>
      <c r="N13" s="89"/>
      <c r="O13" s="113"/>
      <c r="P13" s="113"/>
      <c r="Q13" s="113"/>
    </row>
    <row r="14" spans="2:78" customFormat="1" ht="15.75">
      <c r="B14" s="66" t="s">
        <v>266</v>
      </c>
      <c r="C14" s="88"/>
      <c r="D14" s="88"/>
      <c r="E14" s="88"/>
      <c r="F14" s="88"/>
      <c r="G14" s="99"/>
      <c r="H14" s="88"/>
      <c r="I14" s="88"/>
      <c r="J14" s="117"/>
      <c r="K14" s="117"/>
      <c r="L14" s="122"/>
      <c r="M14" s="122"/>
      <c r="N14" s="122"/>
      <c r="O14" s="117"/>
      <c r="P14" s="117"/>
      <c r="Q14" s="117"/>
    </row>
    <row r="15" spans="2:78" customFormat="1" ht="15.75">
      <c r="B15" s="58" t="s">
        <v>53</v>
      </c>
      <c r="C15" s="86"/>
      <c r="D15" s="86"/>
      <c r="E15" s="86"/>
      <c r="F15" s="86"/>
      <c r="G15" s="95"/>
      <c r="H15" s="86"/>
      <c r="I15" s="86"/>
      <c r="J15" s="113"/>
      <c r="K15" s="113"/>
      <c r="L15" s="89"/>
      <c r="M15" s="89"/>
      <c r="N15" s="89"/>
      <c r="O15" s="113"/>
      <c r="P15" s="113"/>
      <c r="Q15" s="113"/>
    </row>
    <row r="16" spans="2:78" customFormat="1" ht="15.75">
      <c r="B16" s="66" t="s">
        <v>266</v>
      </c>
      <c r="C16" s="88"/>
      <c r="D16" s="88"/>
      <c r="E16" s="88"/>
      <c r="F16" s="88"/>
      <c r="G16" s="99"/>
      <c r="H16" s="88"/>
      <c r="I16" s="88"/>
      <c r="J16" s="117"/>
      <c r="K16" s="117"/>
      <c r="L16" s="122"/>
      <c r="M16" s="122"/>
      <c r="N16" s="122"/>
      <c r="O16" s="117"/>
      <c r="P16" s="117"/>
      <c r="Q16" s="117"/>
    </row>
    <row r="17" spans="1:17" customFormat="1" ht="15.75">
      <c r="B17" s="58" t="s">
        <v>71</v>
      </c>
      <c r="C17" s="86"/>
      <c r="D17" s="86"/>
      <c r="E17" s="86"/>
      <c r="F17" s="86"/>
      <c r="G17" s="95"/>
      <c r="H17" s="86"/>
      <c r="I17" s="86"/>
      <c r="J17" s="113"/>
      <c r="K17" s="113"/>
      <c r="L17" s="89"/>
      <c r="M17" s="89"/>
      <c r="N17" s="89"/>
      <c r="O17" s="113"/>
      <c r="P17" s="113"/>
      <c r="Q17" s="113"/>
    </row>
    <row r="18" spans="1:17" customFormat="1" ht="15.75">
      <c r="B18" s="66" t="s">
        <v>266</v>
      </c>
      <c r="C18" s="88"/>
      <c r="D18" s="88"/>
      <c r="E18" s="88"/>
      <c r="F18" s="88"/>
      <c r="G18" s="99"/>
      <c r="H18" s="88"/>
      <c r="I18" s="88"/>
      <c r="J18" s="117"/>
      <c r="K18" s="117"/>
      <c r="L18" s="122"/>
      <c r="M18" s="122"/>
      <c r="N18" s="122"/>
      <c r="O18" s="117"/>
      <c r="P18" s="117"/>
      <c r="Q18" s="117"/>
    </row>
    <row r="19" spans="1:17" customFormat="1" ht="15.75">
      <c r="B19" s="66" t="s">
        <v>266</v>
      </c>
      <c r="C19" s="88"/>
      <c r="D19" s="88"/>
      <c r="E19" s="88"/>
      <c r="F19" s="88"/>
      <c r="G19" s="99"/>
      <c r="H19" s="88"/>
      <c r="I19" s="88"/>
      <c r="J19" s="117"/>
      <c r="K19" s="117"/>
      <c r="L19" s="122"/>
      <c r="M19" s="122"/>
      <c r="N19" s="122"/>
      <c r="O19" s="117"/>
      <c r="P19" s="117"/>
      <c r="Q19" s="117"/>
    </row>
    <row r="20" spans="1:17" customFormat="1" ht="15.75">
      <c r="B20" s="66" t="s">
        <v>266</v>
      </c>
      <c r="C20" s="88"/>
      <c r="D20" s="88"/>
      <c r="E20" s="88"/>
      <c r="F20" s="88"/>
      <c r="G20" s="99"/>
      <c r="H20" s="88"/>
      <c r="I20" s="88"/>
      <c r="J20" s="117"/>
      <c r="K20" s="117"/>
      <c r="L20" s="122"/>
      <c r="M20" s="122"/>
      <c r="N20" s="122"/>
      <c r="O20" s="117"/>
      <c r="P20" s="117"/>
      <c r="Q20" s="117"/>
    </row>
    <row r="21" spans="1:17" customFormat="1" ht="15.75">
      <c r="B21" s="66" t="s">
        <v>266</v>
      </c>
      <c r="C21" s="88"/>
      <c r="D21" s="88"/>
      <c r="E21" s="88"/>
      <c r="F21" s="88"/>
      <c r="G21" s="99"/>
      <c r="H21" s="88"/>
      <c r="I21" s="88"/>
      <c r="J21" s="117"/>
      <c r="K21" s="117"/>
      <c r="L21" s="122"/>
      <c r="M21" s="122"/>
      <c r="N21" s="122"/>
      <c r="O21" s="117"/>
      <c r="P21" s="117"/>
      <c r="Q21" s="117"/>
    </row>
    <row r="22" spans="1:17" customFormat="1" ht="15.75">
      <c r="B22" s="58" t="s">
        <v>229</v>
      </c>
      <c r="C22" s="86"/>
      <c r="D22" s="86"/>
      <c r="E22" s="86"/>
      <c r="F22" s="86"/>
      <c r="G22" s="95"/>
      <c r="H22" s="86"/>
      <c r="I22" s="86"/>
      <c r="J22" s="113"/>
      <c r="K22" s="113"/>
      <c r="L22" s="89"/>
      <c r="M22" s="89"/>
      <c r="N22" s="89"/>
      <c r="O22" s="113"/>
      <c r="P22" s="113"/>
      <c r="Q22" s="113"/>
    </row>
    <row r="23" spans="1:17" customFormat="1" ht="15.75">
      <c r="B23" s="58" t="s">
        <v>52</v>
      </c>
      <c r="C23" s="86"/>
      <c r="D23" s="86"/>
      <c r="E23" s="86"/>
      <c r="F23" s="86"/>
      <c r="G23" s="95"/>
      <c r="H23" s="86"/>
      <c r="I23" s="86"/>
      <c r="J23" s="113"/>
      <c r="K23" s="113"/>
      <c r="L23" s="89"/>
      <c r="M23" s="89"/>
      <c r="N23" s="89"/>
      <c r="O23" s="113"/>
      <c r="P23" s="113"/>
      <c r="Q23" s="113"/>
    </row>
    <row r="24" spans="1:17" customFormat="1" ht="15.75">
      <c r="B24" s="66" t="s">
        <v>266</v>
      </c>
      <c r="C24" s="88"/>
      <c r="D24" s="88"/>
      <c r="E24" s="88"/>
      <c r="F24" s="88"/>
      <c r="G24" s="99"/>
      <c r="H24" s="88"/>
      <c r="I24" s="88"/>
      <c r="J24" s="117"/>
      <c r="K24" s="117"/>
      <c r="L24" s="122"/>
      <c r="M24" s="122"/>
      <c r="N24" s="122"/>
      <c r="O24" s="117"/>
      <c r="P24" s="117"/>
      <c r="Q24" s="117"/>
    </row>
    <row r="25" spans="1:17" customFormat="1" ht="15.75">
      <c r="B25" s="58" t="s">
        <v>53</v>
      </c>
      <c r="C25" s="86"/>
      <c r="D25" s="86"/>
      <c r="E25" s="86"/>
      <c r="F25" s="86"/>
      <c r="G25" s="95"/>
      <c r="H25" s="86"/>
      <c r="I25" s="86"/>
      <c r="J25" s="113"/>
      <c r="K25" s="113"/>
      <c r="L25" s="89"/>
      <c r="M25" s="89"/>
      <c r="N25" s="89"/>
      <c r="O25" s="113"/>
      <c r="P25" s="113"/>
      <c r="Q25" s="113"/>
    </row>
    <row r="26" spans="1:17" customFormat="1" ht="15.75">
      <c r="B26" s="66" t="s">
        <v>266</v>
      </c>
      <c r="C26" s="88"/>
      <c r="D26" s="88"/>
      <c r="E26" s="88"/>
      <c r="F26" s="88"/>
      <c r="G26" s="99"/>
      <c r="H26" s="88"/>
      <c r="I26" s="88"/>
      <c r="J26" s="117"/>
      <c r="K26" s="117"/>
      <c r="L26" s="122"/>
      <c r="M26" s="122"/>
      <c r="N26" s="122"/>
      <c r="O26" s="117"/>
      <c r="P26" s="117"/>
      <c r="Q26" s="117"/>
    </row>
    <row r="27" spans="1:17" customFormat="1" ht="15.75">
      <c r="B27" s="58" t="s">
        <v>71</v>
      </c>
      <c r="C27" s="86"/>
      <c r="D27" s="86"/>
      <c r="E27" s="86"/>
      <c r="F27" s="86"/>
      <c r="G27" s="95"/>
      <c r="H27" s="86"/>
      <c r="I27" s="86"/>
      <c r="J27" s="113"/>
      <c r="K27" s="113"/>
      <c r="L27" s="89"/>
      <c r="M27" s="89"/>
      <c r="N27" s="89"/>
      <c r="O27" s="113"/>
      <c r="P27" s="113"/>
      <c r="Q27" s="113"/>
    </row>
    <row r="28" spans="1:17" customFormat="1" ht="15.75">
      <c r="B28" s="66" t="s">
        <v>266</v>
      </c>
      <c r="C28" s="88"/>
      <c r="D28" s="88"/>
      <c r="E28" s="88"/>
      <c r="F28" s="88"/>
      <c r="G28" s="99"/>
      <c r="H28" s="88"/>
      <c r="I28" s="88"/>
      <c r="J28" s="117"/>
      <c r="K28" s="117"/>
      <c r="L28" s="122"/>
      <c r="M28" s="122"/>
      <c r="N28" s="122"/>
      <c r="O28" s="117"/>
      <c r="P28" s="117"/>
      <c r="Q28" s="117"/>
    </row>
    <row r="29" spans="1:17" customFormat="1" ht="15.75">
      <c r="B29" s="66" t="s">
        <v>266</v>
      </c>
      <c r="C29" s="88"/>
      <c r="D29" s="88"/>
      <c r="E29" s="88"/>
      <c r="F29" s="88"/>
      <c r="G29" s="99"/>
      <c r="H29" s="88"/>
      <c r="I29" s="88"/>
      <c r="J29" s="117"/>
      <c r="K29" s="117"/>
      <c r="L29" s="122"/>
      <c r="M29" s="122"/>
      <c r="N29" s="122"/>
      <c r="O29" s="117"/>
      <c r="P29" s="117"/>
      <c r="Q29" s="117"/>
    </row>
    <row r="30" spans="1:17" customFormat="1" ht="15.75">
      <c r="B30" s="66" t="s">
        <v>266</v>
      </c>
      <c r="C30" s="88"/>
      <c r="D30" s="88"/>
      <c r="E30" s="88"/>
      <c r="F30" s="88"/>
      <c r="G30" s="99"/>
      <c r="H30" s="88"/>
      <c r="I30" s="88"/>
      <c r="J30" s="117"/>
      <c r="K30" s="117"/>
      <c r="L30" s="122"/>
      <c r="M30" s="122"/>
      <c r="N30" s="122"/>
      <c r="O30" s="117"/>
      <c r="P30" s="117"/>
      <c r="Q30" s="117"/>
    </row>
    <row r="31" spans="1:17" customFormat="1" ht="15.75">
      <c r="B31" s="126" t="s">
        <v>266</v>
      </c>
      <c r="C31" s="88"/>
      <c r="D31" s="88"/>
      <c r="E31" s="88"/>
      <c r="F31" s="88"/>
      <c r="G31" s="99"/>
      <c r="H31" s="88"/>
      <c r="I31" s="88"/>
      <c r="J31" s="117"/>
      <c r="K31" s="117"/>
      <c r="L31" s="122"/>
      <c r="M31" s="122"/>
      <c r="N31" s="122"/>
      <c r="O31" s="117"/>
      <c r="P31" s="117"/>
      <c r="Q31" s="117"/>
    </row>
    <row r="32" spans="1:17" customFormat="1">
      <c r="A32" s="1"/>
      <c r="B32" s="119" t="s">
        <v>247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9" t="s">
        <v>131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9" t="s">
        <v>243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9" t="s">
        <v>244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254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J5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3" width="7.28515625" style="1" bestFit="1" customWidth="1"/>
    <col min="14" max="14" width="8.42578125" style="1" customWidth="1"/>
    <col min="15" max="15" width="7.140625" style="1" customWidth="1"/>
    <col min="16" max="16" width="9.2851562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</row>
    <row r="7" spans="2:62" s="3" customFormat="1" ht="63">
      <c r="B7" s="19" t="s">
        <v>135</v>
      </c>
      <c r="C7" s="24" t="s">
        <v>213</v>
      </c>
      <c r="D7" s="24" t="s">
        <v>45</v>
      </c>
      <c r="E7" s="24" t="s">
        <v>136</v>
      </c>
      <c r="F7" s="24" t="s">
        <v>15</v>
      </c>
      <c r="G7" s="24" t="s">
        <v>121</v>
      </c>
      <c r="H7" s="24" t="s">
        <v>79</v>
      </c>
      <c r="I7" s="76" t="s">
        <v>18</v>
      </c>
      <c r="J7" s="24" t="s">
        <v>264</v>
      </c>
      <c r="K7" s="24" t="s">
        <v>120</v>
      </c>
      <c r="L7" s="12" t="s">
        <v>33</v>
      </c>
      <c r="M7" s="47" t="s">
        <v>19</v>
      </c>
      <c r="N7" s="24" t="s">
        <v>246</v>
      </c>
      <c r="O7" s="24" t="s">
        <v>242</v>
      </c>
      <c r="P7" s="24" t="s">
        <v>129</v>
      </c>
      <c r="Q7" s="47" t="s">
        <v>168</v>
      </c>
      <c r="R7" s="25" t="s">
        <v>170</v>
      </c>
      <c r="S7" s="1"/>
      <c r="T7" s="1"/>
      <c r="U7" s="1"/>
      <c r="V7" s="1"/>
      <c r="W7" s="1"/>
      <c r="X7" s="1"/>
      <c r="BI7" s="3" t="s">
        <v>161</v>
      </c>
      <c r="BJ7" s="3" t="s">
        <v>163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248</v>
      </c>
      <c r="O8" s="15" t="s">
        <v>73</v>
      </c>
      <c r="P8" s="15" t="s">
        <v>240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159</v>
      </c>
      <c r="BJ8" s="3" t="s">
        <v>162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132</v>
      </c>
      <c r="S9" s="1"/>
      <c r="T9" s="1"/>
      <c r="U9" s="1"/>
      <c r="V9" s="1"/>
      <c r="W9" s="1"/>
      <c r="X9" s="1"/>
      <c r="BI9" s="4" t="s">
        <v>160</v>
      </c>
      <c r="BJ9" s="4" t="s">
        <v>164</v>
      </c>
    </row>
    <row r="10" spans="2:62" s="4" customFormat="1" ht="18" customHeight="1">
      <c r="B10" s="55" t="s">
        <v>40</v>
      </c>
      <c r="C10" s="83"/>
      <c r="D10" s="83"/>
      <c r="E10" s="83"/>
      <c r="F10" s="83"/>
      <c r="G10" s="83"/>
      <c r="H10" s="83"/>
      <c r="I10" s="83"/>
      <c r="J10" s="83"/>
      <c r="K10" s="83"/>
      <c r="L10" s="112"/>
      <c r="M10" s="112"/>
      <c r="N10" s="82"/>
      <c r="O10" s="82"/>
      <c r="P10" s="82"/>
      <c r="Q10" s="112"/>
      <c r="R10" s="112"/>
      <c r="S10" s="1"/>
      <c r="T10" s="1"/>
      <c r="U10" s="1"/>
      <c r="V10" s="1"/>
      <c r="W10" s="1"/>
      <c r="X10" s="1"/>
      <c r="BI10" s="1" t="s">
        <v>26</v>
      </c>
      <c r="BJ10" s="4" t="s">
        <v>165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5"/>
      <c r="H11" s="86"/>
      <c r="I11" s="86"/>
      <c r="J11" s="86"/>
      <c r="K11" s="86"/>
      <c r="L11" s="113"/>
      <c r="M11" s="113"/>
      <c r="N11" s="89"/>
      <c r="O11" s="89"/>
      <c r="P11" s="89"/>
      <c r="Q11" s="113"/>
      <c r="R11" s="113"/>
    </row>
    <row r="12" spans="2:62" customFormat="1" ht="15.75">
      <c r="B12" s="58" t="s">
        <v>102</v>
      </c>
      <c r="C12" s="86"/>
      <c r="D12" s="86"/>
      <c r="E12" s="86"/>
      <c r="F12" s="86"/>
      <c r="G12" s="95"/>
      <c r="H12" s="86"/>
      <c r="I12" s="86"/>
      <c r="J12" s="86"/>
      <c r="K12" s="86"/>
      <c r="L12" s="113"/>
      <c r="M12" s="113"/>
      <c r="N12" s="89"/>
      <c r="O12" s="89"/>
      <c r="P12" s="89"/>
      <c r="Q12" s="113"/>
      <c r="R12" s="113"/>
    </row>
    <row r="13" spans="2:62" customFormat="1" ht="15.75">
      <c r="B13" s="66" t="s">
        <v>266</v>
      </c>
      <c r="C13" s="88"/>
      <c r="D13" s="88"/>
      <c r="E13" s="88"/>
      <c r="F13" s="88"/>
      <c r="G13" s="99"/>
      <c r="H13" s="88"/>
      <c r="I13" s="88"/>
      <c r="J13" s="88"/>
      <c r="K13" s="88"/>
      <c r="L13" s="117"/>
      <c r="M13" s="117"/>
      <c r="N13" s="122"/>
      <c r="O13" s="122"/>
      <c r="P13" s="122"/>
      <c r="Q13" s="117"/>
      <c r="R13" s="117"/>
    </row>
    <row r="14" spans="2:62" customFormat="1" ht="15.75">
      <c r="B14" s="58" t="s">
        <v>34</v>
      </c>
      <c r="C14" s="86"/>
      <c r="D14" s="86"/>
      <c r="E14" s="86"/>
      <c r="F14" s="86"/>
      <c r="G14" s="95"/>
      <c r="H14" s="86"/>
      <c r="I14" s="86"/>
      <c r="J14" s="86"/>
      <c r="K14" s="86"/>
      <c r="L14" s="113"/>
      <c r="M14" s="113"/>
      <c r="N14" s="89"/>
      <c r="O14" s="89"/>
      <c r="P14" s="89"/>
      <c r="Q14" s="113"/>
      <c r="R14" s="113"/>
    </row>
    <row r="15" spans="2:62" customFormat="1" ht="15.75">
      <c r="B15" s="66" t="s">
        <v>266</v>
      </c>
      <c r="C15" s="88"/>
      <c r="D15" s="88"/>
      <c r="E15" s="88"/>
      <c r="F15" s="88"/>
      <c r="G15" s="99"/>
      <c r="H15" s="88"/>
      <c r="I15" s="88"/>
      <c r="J15" s="88"/>
      <c r="K15" s="88"/>
      <c r="L15" s="117"/>
      <c r="M15" s="117"/>
      <c r="N15" s="122"/>
      <c r="O15" s="122"/>
      <c r="P15" s="122"/>
      <c r="Q15" s="117"/>
      <c r="R15" s="117"/>
    </row>
    <row r="16" spans="2:62" customFormat="1" ht="15.75">
      <c r="B16" s="58" t="s">
        <v>36</v>
      </c>
      <c r="C16" s="86"/>
      <c r="D16" s="86"/>
      <c r="E16" s="86"/>
      <c r="F16" s="86"/>
      <c r="G16" s="95"/>
      <c r="H16" s="86"/>
      <c r="I16" s="86"/>
      <c r="J16" s="86"/>
      <c r="K16" s="86"/>
      <c r="L16" s="113"/>
      <c r="M16" s="113"/>
      <c r="N16" s="89"/>
      <c r="O16" s="89"/>
      <c r="P16" s="89"/>
      <c r="Q16" s="113"/>
      <c r="R16" s="113"/>
    </row>
    <row r="17" spans="2:18" customFormat="1" ht="15.75">
      <c r="B17" s="66" t="s">
        <v>266</v>
      </c>
      <c r="C17" s="88"/>
      <c r="D17" s="88"/>
      <c r="E17" s="88"/>
      <c r="F17" s="88"/>
      <c r="G17" s="99"/>
      <c r="H17" s="88"/>
      <c r="I17" s="88"/>
      <c r="J17" s="88"/>
      <c r="K17" s="88"/>
      <c r="L17" s="117"/>
      <c r="M17" s="117"/>
      <c r="N17" s="122"/>
      <c r="O17" s="122"/>
      <c r="P17" s="122"/>
      <c r="Q17" s="117"/>
      <c r="R17" s="117"/>
    </row>
    <row r="18" spans="2:18" customFormat="1" ht="15.75">
      <c r="B18" s="58" t="s">
        <v>37</v>
      </c>
      <c r="C18" s="86"/>
      <c r="D18" s="86"/>
      <c r="E18" s="86"/>
      <c r="F18" s="86"/>
      <c r="G18" s="95"/>
      <c r="H18" s="86"/>
      <c r="I18" s="86"/>
      <c r="J18" s="86"/>
      <c r="K18" s="86"/>
      <c r="L18" s="113"/>
      <c r="M18" s="113"/>
      <c r="N18" s="89"/>
      <c r="O18" s="89"/>
      <c r="P18" s="89"/>
      <c r="Q18" s="113"/>
      <c r="R18" s="113"/>
    </row>
    <row r="19" spans="2:18" customFormat="1" ht="15.75">
      <c r="B19" s="66" t="s">
        <v>266</v>
      </c>
      <c r="C19" s="88"/>
      <c r="D19" s="88"/>
      <c r="E19" s="88"/>
      <c r="F19" s="88"/>
      <c r="G19" s="99"/>
      <c r="H19" s="88"/>
      <c r="I19" s="88"/>
      <c r="J19" s="88"/>
      <c r="K19" s="88"/>
      <c r="L19" s="117"/>
      <c r="M19" s="117"/>
      <c r="N19" s="122"/>
      <c r="O19" s="122"/>
      <c r="P19" s="122"/>
      <c r="Q19" s="117"/>
      <c r="R19" s="117"/>
    </row>
    <row r="20" spans="2:18" customFormat="1" ht="15.75">
      <c r="B20" s="58" t="s">
        <v>35</v>
      </c>
      <c r="C20" s="86"/>
      <c r="D20" s="86"/>
      <c r="E20" s="86"/>
      <c r="F20" s="86"/>
      <c r="G20" s="95"/>
      <c r="H20" s="86"/>
      <c r="I20" s="86"/>
      <c r="J20" s="86"/>
      <c r="K20" s="86"/>
      <c r="L20" s="113"/>
      <c r="M20" s="113"/>
      <c r="N20" s="89"/>
      <c r="O20" s="89"/>
      <c r="P20" s="89"/>
      <c r="Q20" s="113"/>
      <c r="R20" s="113"/>
    </row>
    <row r="21" spans="2:18" customFormat="1" ht="15.75">
      <c r="B21" s="66" t="s">
        <v>266</v>
      </c>
      <c r="C21" s="88"/>
      <c r="D21" s="88"/>
      <c r="E21" s="88"/>
      <c r="F21" s="88"/>
      <c r="G21" s="99"/>
      <c r="H21" s="88"/>
      <c r="I21" s="88"/>
      <c r="J21" s="88"/>
      <c r="K21" s="88"/>
      <c r="L21" s="117"/>
      <c r="M21" s="117"/>
      <c r="N21" s="122"/>
      <c r="O21" s="122"/>
      <c r="P21" s="122"/>
      <c r="Q21" s="117"/>
      <c r="R21" s="117"/>
    </row>
    <row r="22" spans="2:18" customFormat="1" ht="15.75">
      <c r="B22" s="58" t="s">
        <v>38</v>
      </c>
      <c r="C22" s="86"/>
      <c r="D22" s="86"/>
      <c r="E22" s="86"/>
      <c r="F22" s="86"/>
      <c r="G22" s="95"/>
      <c r="H22" s="86"/>
      <c r="I22" s="86"/>
      <c r="J22" s="86"/>
      <c r="K22" s="86"/>
      <c r="L22" s="113"/>
      <c r="M22" s="113"/>
      <c r="N22" s="89"/>
      <c r="O22" s="89"/>
      <c r="P22" s="89"/>
      <c r="Q22" s="113"/>
      <c r="R22" s="113"/>
    </row>
    <row r="23" spans="2:18" customFormat="1" ht="15.75">
      <c r="B23" s="66" t="s">
        <v>266</v>
      </c>
      <c r="C23" s="88"/>
      <c r="D23" s="88"/>
      <c r="E23" s="88"/>
      <c r="F23" s="88"/>
      <c r="G23" s="99"/>
      <c r="H23" s="88"/>
      <c r="I23" s="88"/>
      <c r="J23" s="88"/>
      <c r="K23" s="88"/>
      <c r="L23" s="117"/>
      <c r="M23" s="117"/>
      <c r="N23" s="122"/>
      <c r="O23" s="122"/>
      <c r="P23" s="122"/>
      <c r="Q23" s="117"/>
      <c r="R23" s="117"/>
    </row>
    <row r="24" spans="2:18" customFormat="1" ht="15.75">
      <c r="B24" s="66" t="s">
        <v>266</v>
      </c>
      <c r="C24" s="88"/>
      <c r="D24" s="88"/>
      <c r="E24" s="88"/>
      <c r="F24" s="88"/>
      <c r="G24" s="99"/>
      <c r="H24" s="88"/>
      <c r="I24" s="88"/>
      <c r="J24" s="88"/>
      <c r="K24" s="88"/>
      <c r="L24" s="117"/>
      <c r="M24" s="117"/>
      <c r="N24" s="122"/>
      <c r="O24" s="122"/>
      <c r="P24" s="122"/>
      <c r="Q24" s="117"/>
      <c r="R24" s="117"/>
    </row>
    <row r="25" spans="2:18" customFormat="1" ht="15.75">
      <c r="B25" s="58" t="s">
        <v>85</v>
      </c>
      <c r="C25" s="86"/>
      <c r="D25" s="86"/>
      <c r="E25" s="86"/>
      <c r="F25" s="86"/>
      <c r="G25" s="95"/>
      <c r="H25" s="86"/>
      <c r="I25" s="86"/>
      <c r="J25" s="86"/>
      <c r="K25" s="86"/>
      <c r="L25" s="113"/>
      <c r="M25" s="113"/>
      <c r="N25" s="89"/>
      <c r="O25" s="89"/>
      <c r="P25" s="89"/>
      <c r="Q25" s="113"/>
      <c r="R25" s="113"/>
    </row>
    <row r="26" spans="2:18" customFormat="1" ht="15.75">
      <c r="B26" s="66" t="s">
        <v>266</v>
      </c>
      <c r="C26" s="88"/>
      <c r="D26" s="88"/>
      <c r="E26" s="88"/>
      <c r="F26" s="88"/>
      <c r="G26" s="99"/>
      <c r="H26" s="88"/>
      <c r="I26" s="88"/>
      <c r="J26" s="88"/>
      <c r="K26" s="88"/>
      <c r="L26" s="117"/>
      <c r="M26" s="117"/>
      <c r="N26" s="122"/>
      <c r="O26" s="122"/>
      <c r="P26" s="122"/>
      <c r="Q26" s="117"/>
      <c r="R26" s="117"/>
    </row>
    <row r="27" spans="2:18" customFormat="1" ht="15.75">
      <c r="B27" s="58" t="s">
        <v>39</v>
      </c>
      <c r="C27" s="86"/>
      <c r="D27" s="86"/>
      <c r="E27" s="86"/>
      <c r="F27" s="86"/>
      <c r="G27" s="95"/>
      <c r="H27" s="86"/>
      <c r="I27" s="86"/>
      <c r="J27" s="86"/>
      <c r="K27" s="86"/>
      <c r="L27" s="113"/>
      <c r="M27" s="113"/>
      <c r="N27" s="89"/>
      <c r="O27" s="89"/>
      <c r="P27" s="89"/>
      <c r="Q27" s="113"/>
      <c r="R27" s="113"/>
    </row>
    <row r="28" spans="2:18" customFormat="1" ht="15.75">
      <c r="B28" s="66" t="s">
        <v>266</v>
      </c>
      <c r="C28" s="88"/>
      <c r="D28" s="88"/>
      <c r="E28" s="88"/>
      <c r="F28" s="88"/>
      <c r="G28" s="99"/>
      <c r="H28" s="88"/>
      <c r="I28" s="88"/>
      <c r="J28" s="88"/>
      <c r="K28" s="88"/>
      <c r="L28" s="117"/>
      <c r="M28" s="117"/>
      <c r="N28" s="122"/>
      <c r="O28" s="122"/>
      <c r="P28" s="122"/>
      <c r="Q28" s="117"/>
      <c r="R28" s="117"/>
    </row>
    <row r="29" spans="2:18" customFormat="1" ht="15.75">
      <c r="B29" s="58" t="s">
        <v>42</v>
      </c>
      <c r="C29" s="86"/>
      <c r="D29" s="86"/>
      <c r="E29" s="86"/>
      <c r="F29" s="86"/>
      <c r="G29" s="95"/>
      <c r="H29" s="86"/>
      <c r="I29" s="86"/>
      <c r="J29" s="86"/>
      <c r="K29" s="86"/>
      <c r="L29" s="113"/>
      <c r="M29" s="113"/>
      <c r="N29" s="89"/>
      <c r="O29" s="89"/>
      <c r="P29" s="89"/>
      <c r="Q29" s="113"/>
      <c r="R29" s="113"/>
    </row>
    <row r="30" spans="2:18" customFormat="1" ht="15.75">
      <c r="B30" s="58" t="s">
        <v>34</v>
      </c>
      <c r="C30" s="86"/>
      <c r="D30" s="86"/>
      <c r="E30" s="86"/>
      <c r="F30" s="86"/>
      <c r="G30" s="95"/>
      <c r="H30" s="86"/>
      <c r="I30" s="86"/>
      <c r="J30" s="86"/>
      <c r="K30" s="86"/>
      <c r="L30" s="113"/>
      <c r="M30" s="113"/>
      <c r="N30" s="89"/>
      <c r="O30" s="89"/>
      <c r="P30" s="89"/>
      <c r="Q30" s="113"/>
      <c r="R30" s="113"/>
    </row>
    <row r="31" spans="2:18" customFormat="1" ht="15.75">
      <c r="B31" s="66" t="s">
        <v>266</v>
      </c>
      <c r="C31" s="88"/>
      <c r="D31" s="88"/>
      <c r="E31" s="88"/>
      <c r="F31" s="88"/>
      <c r="G31" s="99"/>
      <c r="H31" s="88"/>
      <c r="I31" s="88"/>
      <c r="J31" s="88"/>
      <c r="K31" s="88"/>
      <c r="L31" s="117"/>
      <c r="M31" s="117"/>
      <c r="N31" s="122"/>
      <c r="O31" s="122"/>
      <c r="P31" s="122"/>
      <c r="Q31" s="117"/>
      <c r="R31" s="117"/>
    </row>
    <row r="32" spans="2:18" customFormat="1" ht="15.75">
      <c r="B32" s="58" t="s">
        <v>36</v>
      </c>
      <c r="C32" s="86"/>
      <c r="D32" s="86"/>
      <c r="E32" s="86"/>
      <c r="F32" s="86"/>
      <c r="G32" s="95"/>
      <c r="H32" s="86"/>
      <c r="I32" s="86"/>
      <c r="J32" s="86"/>
      <c r="K32" s="86"/>
      <c r="L32" s="113"/>
      <c r="M32" s="113"/>
      <c r="N32" s="89"/>
      <c r="O32" s="89"/>
      <c r="P32" s="89"/>
      <c r="Q32" s="113"/>
      <c r="R32" s="113"/>
    </row>
    <row r="33" spans="1:18" customFormat="1" ht="15.75">
      <c r="B33" s="66" t="s">
        <v>266</v>
      </c>
      <c r="C33" s="88"/>
      <c r="D33" s="88"/>
      <c r="E33" s="88"/>
      <c r="F33" s="88"/>
      <c r="G33" s="99"/>
      <c r="H33" s="88"/>
      <c r="I33" s="88"/>
      <c r="J33" s="88"/>
      <c r="K33" s="88"/>
      <c r="L33" s="117"/>
      <c r="M33" s="117"/>
      <c r="N33" s="122"/>
      <c r="O33" s="122"/>
      <c r="P33" s="122"/>
      <c r="Q33" s="117"/>
      <c r="R33" s="117"/>
    </row>
    <row r="34" spans="1:18" customFormat="1" ht="15.75">
      <c r="B34" s="58" t="s">
        <v>37</v>
      </c>
      <c r="C34" s="86"/>
      <c r="D34" s="86"/>
      <c r="E34" s="86"/>
      <c r="F34" s="86"/>
      <c r="G34" s="95"/>
      <c r="H34" s="86"/>
      <c r="I34" s="86"/>
      <c r="J34" s="86"/>
      <c r="K34" s="86"/>
      <c r="L34" s="113"/>
      <c r="M34" s="113"/>
      <c r="N34" s="89"/>
      <c r="O34" s="89"/>
      <c r="P34" s="89"/>
      <c r="Q34" s="113"/>
      <c r="R34" s="113"/>
    </row>
    <row r="35" spans="1:18" customFormat="1" ht="15.75">
      <c r="B35" s="66" t="s">
        <v>266</v>
      </c>
      <c r="C35" s="88"/>
      <c r="D35" s="88"/>
      <c r="E35" s="88"/>
      <c r="F35" s="88"/>
      <c r="G35" s="99"/>
      <c r="H35" s="88"/>
      <c r="I35" s="88"/>
      <c r="J35" s="88"/>
      <c r="K35" s="88"/>
      <c r="L35" s="117"/>
      <c r="M35" s="117"/>
      <c r="N35" s="122"/>
      <c r="O35" s="122"/>
      <c r="P35" s="122"/>
      <c r="Q35" s="117"/>
      <c r="R35" s="117"/>
    </row>
    <row r="36" spans="1:18" customFormat="1" ht="15.75">
      <c r="B36" s="58" t="s">
        <v>39</v>
      </c>
      <c r="C36" s="86"/>
      <c r="D36" s="86"/>
      <c r="E36" s="86"/>
      <c r="F36" s="86"/>
      <c r="G36" s="95"/>
      <c r="H36" s="86"/>
      <c r="I36" s="86"/>
      <c r="J36" s="86"/>
      <c r="K36" s="86"/>
      <c r="L36" s="113"/>
      <c r="M36" s="113"/>
      <c r="N36" s="89"/>
      <c r="O36" s="89"/>
      <c r="P36" s="89"/>
      <c r="Q36" s="113"/>
      <c r="R36" s="113"/>
    </row>
    <row r="37" spans="1:18" customFormat="1" ht="15.75">
      <c r="B37" s="126" t="s">
        <v>266</v>
      </c>
      <c r="C37" s="88"/>
      <c r="D37" s="88"/>
      <c r="E37" s="88"/>
      <c r="F37" s="88"/>
      <c r="G37" s="99"/>
      <c r="H37" s="88"/>
      <c r="I37" s="88"/>
      <c r="J37" s="88"/>
      <c r="K37" s="88"/>
      <c r="L37" s="117"/>
      <c r="M37" s="117"/>
      <c r="N37" s="122"/>
      <c r="O37" s="122"/>
      <c r="P37" s="122"/>
      <c r="Q37" s="117"/>
      <c r="R37" s="117"/>
    </row>
    <row r="38" spans="1:18" customFormat="1">
      <c r="A38" s="1"/>
      <c r="B38" s="119" t="s">
        <v>247</v>
      </c>
      <c r="C38" s="119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9" t="s">
        <v>131</v>
      </c>
      <c r="C39" s="119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9" t="s">
        <v>243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9" t="s">
        <v>244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4" t="s">
        <v>254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/>
  </dataValidations>
  <pageMargins left="0" right="0" top="0.5" bottom="0.5" header="0" footer="0.25"/>
  <pageSetup paperSize="9" scale="6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4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275</v>
      </c>
    </row>
    <row r="2" spans="2:64">
      <c r="B2" s="80" t="s">
        <v>276</v>
      </c>
    </row>
    <row r="3" spans="2:64">
      <c r="B3" s="80" t="s">
        <v>277</v>
      </c>
    </row>
    <row r="4" spans="2:64">
      <c r="B4" s="80" t="s">
        <v>278</v>
      </c>
    </row>
    <row r="6" spans="2:64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4" s="3" customFormat="1" ht="63">
      <c r="B7" s="36" t="s">
        <v>135</v>
      </c>
      <c r="C7" s="37" t="s">
        <v>45</v>
      </c>
      <c r="D7" s="37" t="s">
        <v>136</v>
      </c>
      <c r="E7" s="37" t="s">
        <v>15</v>
      </c>
      <c r="F7" s="37" t="s">
        <v>79</v>
      </c>
      <c r="G7" s="79" t="s">
        <v>18</v>
      </c>
      <c r="H7" s="37" t="s">
        <v>120</v>
      </c>
      <c r="I7" s="37" t="s">
        <v>59</v>
      </c>
      <c r="J7" s="37" t="s">
        <v>19</v>
      </c>
      <c r="K7" s="37" t="s">
        <v>246</v>
      </c>
      <c r="L7" s="37" t="s">
        <v>242</v>
      </c>
      <c r="M7" s="37" t="s">
        <v>129</v>
      </c>
      <c r="N7" s="51" t="s">
        <v>168</v>
      </c>
      <c r="O7" s="39" t="s">
        <v>170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248</v>
      </c>
      <c r="L8" s="26" t="s">
        <v>73</v>
      </c>
      <c r="M8" s="26" t="s">
        <v>240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41</v>
      </c>
      <c r="C10" s="83"/>
      <c r="D10" s="83"/>
      <c r="E10" s="83"/>
      <c r="F10" s="83"/>
      <c r="G10" s="83"/>
      <c r="H10" s="83"/>
      <c r="I10" s="112"/>
      <c r="J10" s="112"/>
      <c r="K10" s="82"/>
      <c r="L10" s="82"/>
      <c r="M10" s="82"/>
      <c r="N10" s="112"/>
      <c r="O10" s="112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230</v>
      </c>
      <c r="C11" s="86"/>
      <c r="D11" s="86"/>
      <c r="E11" s="86"/>
      <c r="F11" s="86"/>
      <c r="G11" s="86"/>
      <c r="H11" s="86"/>
      <c r="I11" s="113"/>
      <c r="J11" s="113"/>
      <c r="K11" s="89"/>
      <c r="L11" s="89"/>
      <c r="M11" s="89"/>
      <c r="N11" s="113"/>
      <c r="O11" s="113"/>
    </row>
    <row r="12" spans="2:64" customFormat="1" ht="15.75">
      <c r="B12" s="58" t="s">
        <v>223</v>
      </c>
      <c r="C12" s="86"/>
      <c r="D12" s="86"/>
      <c r="E12" s="86"/>
      <c r="F12" s="86"/>
      <c r="G12" s="86"/>
      <c r="H12" s="86"/>
      <c r="I12" s="113"/>
      <c r="J12" s="113"/>
      <c r="K12" s="89"/>
      <c r="L12" s="89"/>
      <c r="M12" s="89"/>
      <c r="N12" s="113"/>
      <c r="O12" s="113"/>
    </row>
    <row r="13" spans="2:64" customFormat="1" ht="15.75">
      <c r="B13" s="66" t="s">
        <v>266</v>
      </c>
      <c r="C13" s="88"/>
      <c r="D13" s="88"/>
      <c r="E13" s="88"/>
      <c r="F13" s="88"/>
      <c r="G13" s="88"/>
      <c r="H13" s="88"/>
      <c r="I13" s="117"/>
      <c r="J13" s="117"/>
      <c r="K13" s="122"/>
      <c r="L13" s="122"/>
      <c r="M13" s="122"/>
      <c r="N13" s="117"/>
      <c r="O13" s="117"/>
    </row>
    <row r="14" spans="2:64" customFormat="1" ht="15.75">
      <c r="B14" s="58" t="s">
        <v>69</v>
      </c>
      <c r="C14" s="86"/>
      <c r="D14" s="86"/>
      <c r="E14" s="86"/>
      <c r="F14" s="86"/>
      <c r="G14" s="86"/>
      <c r="H14" s="86"/>
      <c r="I14" s="113"/>
      <c r="J14" s="113"/>
      <c r="K14" s="89"/>
      <c r="L14" s="89"/>
      <c r="M14" s="89"/>
      <c r="N14" s="113"/>
      <c r="O14" s="113"/>
    </row>
    <row r="15" spans="2:64" customFormat="1" ht="15.75">
      <c r="B15" s="66" t="s">
        <v>266</v>
      </c>
      <c r="C15" s="88"/>
      <c r="D15" s="88"/>
      <c r="E15" s="88"/>
      <c r="F15" s="88"/>
      <c r="G15" s="88"/>
      <c r="H15" s="88"/>
      <c r="I15" s="117"/>
      <c r="J15" s="117"/>
      <c r="K15" s="122"/>
      <c r="L15" s="122"/>
      <c r="M15" s="122"/>
      <c r="N15" s="117"/>
      <c r="O15" s="117"/>
    </row>
    <row r="16" spans="2:64" customFormat="1" ht="15.75">
      <c r="B16" s="58" t="s">
        <v>224</v>
      </c>
      <c r="C16" s="86"/>
      <c r="D16" s="86"/>
      <c r="E16" s="86"/>
      <c r="F16" s="86"/>
      <c r="G16" s="86"/>
      <c r="H16" s="86"/>
      <c r="I16" s="113"/>
      <c r="J16" s="113"/>
      <c r="K16" s="89"/>
      <c r="L16" s="89"/>
      <c r="M16" s="89"/>
      <c r="N16" s="113"/>
      <c r="O16" s="113"/>
    </row>
    <row r="17" spans="1:15" customFormat="1" ht="15.75">
      <c r="B17" s="66" t="s">
        <v>266</v>
      </c>
      <c r="C17" s="88"/>
      <c r="D17" s="88"/>
      <c r="E17" s="88"/>
      <c r="F17" s="88"/>
      <c r="G17" s="88"/>
      <c r="H17" s="88"/>
      <c r="I17" s="117"/>
      <c r="J17" s="117"/>
      <c r="K17" s="122"/>
      <c r="L17" s="122"/>
      <c r="M17" s="122"/>
      <c r="N17" s="117"/>
      <c r="O17" s="117"/>
    </row>
    <row r="18" spans="1:15" customFormat="1" ht="15.75">
      <c r="B18" s="58" t="s">
        <v>228</v>
      </c>
      <c r="C18" s="86"/>
      <c r="D18" s="86"/>
      <c r="E18" s="86"/>
      <c r="F18" s="86"/>
      <c r="G18" s="86"/>
      <c r="H18" s="86"/>
      <c r="I18" s="113"/>
      <c r="J18" s="113"/>
      <c r="K18" s="89"/>
      <c r="L18" s="89"/>
      <c r="M18" s="89"/>
      <c r="N18" s="113"/>
      <c r="O18" s="113"/>
    </row>
    <row r="19" spans="1:15" customFormat="1" ht="15.75">
      <c r="B19" s="66" t="s">
        <v>266</v>
      </c>
      <c r="C19" s="88"/>
      <c r="D19" s="88"/>
      <c r="E19" s="88"/>
      <c r="F19" s="88"/>
      <c r="G19" s="88"/>
      <c r="H19" s="88"/>
      <c r="I19" s="117"/>
      <c r="J19" s="117"/>
      <c r="K19" s="122"/>
      <c r="L19" s="122"/>
      <c r="M19" s="122"/>
      <c r="N19" s="117"/>
      <c r="O19" s="117"/>
    </row>
    <row r="20" spans="1:15" customFormat="1" ht="15.75">
      <c r="B20" s="58" t="s">
        <v>70</v>
      </c>
      <c r="C20" s="86"/>
      <c r="D20" s="86"/>
      <c r="E20" s="86"/>
      <c r="F20" s="86"/>
      <c r="G20" s="86"/>
      <c r="H20" s="86"/>
      <c r="I20" s="113"/>
      <c r="J20" s="113"/>
      <c r="K20" s="89"/>
      <c r="L20" s="89"/>
      <c r="M20" s="89"/>
      <c r="N20" s="113"/>
      <c r="O20" s="113"/>
    </row>
    <row r="21" spans="1:15" customFormat="1" ht="15.75">
      <c r="B21" s="66" t="s">
        <v>266</v>
      </c>
      <c r="C21" s="88"/>
      <c r="D21" s="88"/>
      <c r="E21" s="88"/>
      <c r="F21" s="88"/>
      <c r="G21" s="88"/>
      <c r="H21" s="88"/>
      <c r="I21" s="117"/>
      <c r="J21" s="117"/>
      <c r="K21" s="122"/>
      <c r="L21" s="122"/>
      <c r="M21" s="122"/>
      <c r="N21" s="117"/>
      <c r="O21" s="117"/>
    </row>
    <row r="22" spans="1:15" customFormat="1" ht="15.75">
      <c r="B22" s="58" t="s">
        <v>229</v>
      </c>
      <c r="C22" s="86"/>
      <c r="D22" s="86"/>
      <c r="E22" s="86"/>
      <c r="F22" s="86"/>
      <c r="G22" s="86"/>
      <c r="H22" s="86"/>
      <c r="I22" s="113"/>
      <c r="J22" s="113"/>
      <c r="K22" s="89"/>
      <c r="L22" s="89"/>
      <c r="M22" s="89"/>
      <c r="N22" s="113"/>
      <c r="O22" s="113"/>
    </row>
    <row r="23" spans="1:15" customFormat="1" ht="15.75">
      <c r="B23" s="126" t="s">
        <v>266</v>
      </c>
      <c r="C23" s="88"/>
      <c r="D23" s="88"/>
      <c r="E23" s="88"/>
      <c r="F23" s="88"/>
      <c r="G23" s="88"/>
      <c r="H23" s="88"/>
      <c r="I23" s="117"/>
      <c r="J23" s="117"/>
      <c r="K23" s="122"/>
      <c r="L23" s="122"/>
      <c r="M23" s="122"/>
      <c r="N23" s="117"/>
      <c r="O23" s="117"/>
    </row>
    <row r="24" spans="1:15" customFormat="1">
      <c r="A24" s="1"/>
      <c r="B24" s="119" t="s">
        <v>247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9" t="s">
        <v>131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9" t="s">
        <v>243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9" t="s">
        <v>244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/>
  </dataValidations>
  <pageMargins left="0" right="0" top="0.5" bottom="0.5" header="0" footer="0.25"/>
  <pageSetup paperSize="9" scale="87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bestFit="1" customWidth="1"/>
    <col min="5" max="5" width="11.140625" style="1" customWidth="1"/>
    <col min="6" max="6" width="8.7109375" style="1" customWidth="1"/>
    <col min="7" max="7" width="9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50" t="s">
        <v>199</v>
      </c>
      <c r="C6" s="151"/>
      <c r="D6" s="151"/>
      <c r="E6" s="151"/>
      <c r="F6" s="151"/>
      <c r="G6" s="151"/>
      <c r="H6" s="151"/>
      <c r="I6" s="151"/>
      <c r="J6" s="152"/>
    </row>
    <row r="7" spans="2:55" s="3" customFormat="1" ht="63">
      <c r="B7" s="36" t="s">
        <v>135</v>
      </c>
      <c r="C7" s="38" t="s">
        <v>61</v>
      </c>
      <c r="D7" s="38" t="s">
        <v>103</v>
      </c>
      <c r="E7" s="38" t="s">
        <v>62</v>
      </c>
      <c r="F7" s="38" t="s">
        <v>120</v>
      </c>
      <c r="G7" s="38" t="s">
        <v>214</v>
      </c>
      <c r="H7" s="52" t="s">
        <v>168</v>
      </c>
      <c r="I7" s="40" t="s">
        <v>169</v>
      </c>
      <c r="J7" s="40" t="s">
        <v>238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250</v>
      </c>
      <c r="H8" s="26" t="s">
        <v>20</v>
      </c>
      <c r="I8" s="16" t="s">
        <v>20</v>
      </c>
      <c r="J8" s="107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43</v>
      </c>
      <c r="C10" s="94"/>
      <c r="D10" s="83"/>
      <c r="E10" s="112"/>
      <c r="F10" s="83"/>
      <c r="G10" s="82"/>
      <c r="H10" s="112"/>
      <c r="I10" s="112"/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235</v>
      </c>
      <c r="C11" s="97"/>
      <c r="D11" s="91"/>
      <c r="E11" s="111"/>
      <c r="F11" s="91"/>
      <c r="G11" s="85"/>
      <c r="H11" s="111"/>
      <c r="I11" s="111"/>
      <c r="J11" s="91"/>
    </row>
    <row r="12" spans="2:55" customFormat="1" ht="15.75">
      <c r="B12" s="58" t="s">
        <v>104</v>
      </c>
      <c r="C12" s="97"/>
      <c r="D12" s="91"/>
      <c r="E12" s="111"/>
      <c r="F12" s="91"/>
      <c r="G12" s="85"/>
      <c r="H12" s="111"/>
      <c r="I12" s="111"/>
      <c r="J12" s="91"/>
    </row>
    <row r="13" spans="2:55" customFormat="1" ht="15.75">
      <c r="B13" s="66" t="s">
        <v>266</v>
      </c>
      <c r="C13" s="98"/>
      <c r="D13" s="92"/>
      <c r="E13" s="116"/>
      <c r="F13" s="92"/>
      <c r="G13" s="93"/>
      <c r="H13" s="116"/>
      <c r="I13" s="116"/>
      <c r="J13" s="92"/>
    </row>
    <row r="14" spans="2:55" customFormat="1" ht="15.75">
      <c r="B14" s="58" t="s">
        <v>105</v>
      </c>
      <c r="C14" s="97"/>
      <c r="D14" s="91"/>
      <c r="E14" s="111"/>
      <c r="F14" s="91"/>
      <c r="G14" s="85"/>
      <c r="H14" s="111"/>
      <c r="I14" s="111"/>
      <c r="J14" s="91"/>
    </row>
    <row r="15" spans="2:55" customFormat="1" ht="15.75">
      <c r="B15" s="66" t="s">
        <v>266</v>
      </c>
      <c r="C15" s="98"/>
      <c r="D15" s="92"/>
      <c r="E15" s="116"/>
      <c r="F15" s="92"/>
      <c r="G15" s="93"/>
      <c r="H15" s="116"/>
      <c r="I15" s="116"/>
      <c r="J15" s="92"/>
    </row>
    <row r="16" spans="2:55" customFormat="1" ht="15.75">
      <c r="B16" s="58" t="s">
        <v>236</v>
      </c>
      <c r="C16" s="97"/>
      <c r="D16" s="91"/>
      <c r="E16" s="111"/>
      <c r="F16" s="91"/>
      <c r="G16" s="85"/>
      <c r="H16" s="111"/>
      <c r="I16" s="111"/>
      <c r="J16" s="91"/>
    </row>
    <row r="17" spans="2:10" customFormat="1" ht="15.75">
      <c r="B17" s="58" t="s">
        <v>104</v>
      </c>
      <c r="C17" s="97"/>
      <c r="D17" s="91"/>
      <c r="E17" s="111"/>
      <c r="F17" s="91"/>
      <c r="G17" s="85"/>
      <c r="H17" s="111"/>
      <c r="I17" s="111"/>
      <c r="J17" s="91"/>
    </row>
    <row r="18" spans="2:10" customFormat="1" ht="15.75">
      <c r="B18" s="66" t="s">
        <v>266</v>
      </c>
      <c r="C18" s="98"/>
      <c r="D18" s="92"/>
      <c r="E18" s="116"/>
      <c r="F18" s="92"/>
      <c r="G18" s="93"/>
      <c r="H18" s="116"/>
      <c r="I18" s="116"/>
      <c r="J18" s="92"/>
    </row>
    <row r="19" spans="2:10" customFormat="1" ht="15.75">
      <c r="B19" s="58" t="s">
        <v>105</v>
      </c>
      <c r="C19" s="97"/>
      <c r="D19" s="91"/>
      <c r="E19" s="111"/>
      <c r="F19" s="91"/>
      <c r="G19" s="85"/>
      <c r="H19" s="111"/>
      <c r="I19" s="111"/>
      <c r="J19" s="91"/>
    </row>
    <row r="20" spans="2:10" customFormat="1" ht="15.75">
      <c r="B20" s="126" t="s">
        <v>266</v>
      </c>
      <c r="C20" s="98"/>
      <c r="D20" s="92"/>
      <c r="E20" s="116"/>
      <c r="F20" s="92"/>
      <c r="G20" s="93"/>
      <c r="H20" s="116"/>
      <c r="I20" s="116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7" t="s">
        <v>200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6">
      <c r="B7" s="36" t="s">
        <v>135</v>
      </c>
      <c r="C7" s="36" t="s">
        <v>136</v>
      </c>
      <c r="D7" s="36" t="s">
        <v>15</v>
      </c>
      <c r="E7" s="36" t="s">
        <v>16</v>
      </c>
      <c r="F7" s="36" t="s">
        <v>64</v>
      </c>
      <c r="G7" s="36" t="s">
        <v>120</v>
      </c>
      <c r="H7" s="36" t="s">
        <v>60</v>
      </c>
      <c r="I7" s="36" t="s">
        <v>129</v>
      </c>
      <c r="J7" s="53" t="s">
        <v>168</v>
      </c>
      <c r="K7" s="127" t="s">
        <v>169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240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212</v>
      </c>
      <c r="C10" s="83"/>
      <c r="D10" s="83"/>
      <c r="E10" s="83"/>
      <c r="F10" s="112"/>
      <c r="G10" s="83"/>
      <c r="H10" s="112"/>
      <c r="I10" s="82"/>
      <c r="J10" s="112"/>
      <c r="K10" s="11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230</v>
      </c>
      <c r="C11" s="86"/>
      <c r="D11" s="86"/>
      <c r="E11" s="86"/>
      <c r="F11" s="113"/>
      <c r="G11" s="86"/>
      <c r="H11" s="113"/>
      <c r="I11" s="89"/>
      <c r="J11" s="113"/>
      <c r="K11" s="113"/>
    </row>
    <row r="12" spans="2:60" customFormat="1" ht="15.75">
      <c r="B12" s="64" t="s">
        <v>266</v>
      </c>
      <c r="C12" s="87"/>
      <c r="D12" s="87"/>
      <c r="E12" s="87"/>
      <c r="F12" s="114"/>
      <c r="G12" s="87"/>
      <c r="H12" s="114"/>
      <c r="I12" s="90"/>
      <c r="J12" s="114"/>
      <c r="K12" s="114"/>
    </row>
    <row r="13" spans="2:60" customFormat="1" ht="15.75">
      <c r="B13" s="58" t="s">
        <v>229</v>
      </c>
      <c r="C13" s="86"/>
      <c r="D13" s="86"/>
      <c r="E13" s="86"/>
      <c r="F13" s="113"/>
      <c r="G13" s="86"/>
      <c r="H13" s="113"/>
      <c r="I13" s="89"/>
      <c r="J13" s="113"/>
      <c r="K13" s="113"/>
    </row>
    <row r="14" spans="2:60" customFormat="1" ht="15.75">
      <c r="B14" s="124" t="s">
        <v>266</v>
      </c>
      <c r="C14" s="87"/>
      <c r="D14" s="87"/>
      <c r="E14" s="87"/>
      <c r="F14" s="114"/>
      <c r="G14" s="87"/>
      <c r="H14" s="114"/>
      <c r="I14" s="90"/>
      <c r="J14" s="114"/>
      <c r="K14" s="114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/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7" t="s">
        <v>201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3">
      <c r="B7" s="36" t="s">
        <v>135</v>
      </c>
      <c r="C7" s="52" t="s">
        <v>237</v>
      </c>
      <c r="D7" s="38" t="s">
        <v>15</v>
      </c>
      <c r="E7" s="38" t="s">
        <v>16</v>
      </c>
      <c r="F7" s="38" t="s">
        <v>64</v>
      </c>
      <c r="G7" s="38" t="s">
        <v>120</v>
      </c>
      <c r="H7" s="38" t="s">
        <v>60</v>
      </c>
      <c r="I7" s="38" t="s">
        <v>129</v>
      </c>
      <c r="J7" s="52" t="s">
        <v>168</v>
      </c>
      <c r="K7" s="40" t="s">
        <v>169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240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63</v>
      </c>
      <c r="C10" s="83"/>
      <c r="D10" s="83"/>
      <c r="E10" s="83"/>
      <c r="F10" s="112"/>
      <c r="G10" s="83"/>
      <c r="H10" s="112"/>
      <c r="I10" s="82"/>
      <c r="J10" s="112"/>
      <c r="K10" s="11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230</v>
      </c>
      <c r="C11" s="86"/>
      <c r="D11" s="86"/>
      <c r="E11" s="86"/>
      <c r="F11" s="113"/>
      <c r="G11" s="86"/>
      <c r="H11" s="113"/>
      <c r="I11" s="89"/>
      <c r="J11" s="113"/>
      <c r="K11" s="113"/>
    </row>
    <row r="12" spans="2:60" customFormat="1" ht="15.75">
      <c r="B12" s="64" t="s">
        <v>521</v>
      </c>
      <c r="C12" s="88"/>
      <c r="D12" s="88"/>
      <c r="E12" s="88"/>
      <c r="F12" s="117"/>
      <c r="G12" s="88"/>
      <c r="H12" s="117"/>
      <c r="I12" s="122"/>
      <c r="J12" s="117"/>
      <c r="K12" s="117"/>
    </row>
    <row r="13" spans="2:60" customFormat="1" ht="15.75">
      <c r="B13" s="58" t="s">
        <v>229</v>
      </c>
      <c r="C13" s="86"/>
      <c r="D13" s="86"/>
      <c r="E13" s="86"/>
      <c r="F13" s="113"/>
      <c r="G13" s="86"/>
      <c r="H13" s="113"/>
      <c r="I13" s="89"/>
      <c r="J13" s="113"/>
      <c r="K13" s="113"/>
    </row>
    <row r="14" spans="2:60" customFormat="1" ht="15.75">
      <c r="B14" s="124" t="s">
        <v>266</v>
      </c>
      <c r="C14" s="88"/>
      <c r="D14" s="88"/>
      <c r="E14" s="88"/>
      <c r="F14" s="117"/>
      <c r="G14" s="88"/>
      <c r="H14" s="117"/>
      <c r="I14" s="122"/>
      <c r="J14" s="117"/>
      <c r="K14" s="117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275</v>
      </c>
    </row>
    <row r="2" spans="2:17">
      <c r="B2" s="80" t="s">
        <v>276</v>
      </c>
    </row>
    <row r="3" spans="2:17">
      <c r="B3" s="80" t="s">
        <v>277</v>
      </c>
    </row>
    <row r="4" spans="2:17">
      <c r="B4" s="80" t="s">
        <v>278</v>
      </c>
    </row>
    <row r="6" spans="2:17" ht="26.25" customHeight="1">
      <c r="B6" s="147" t="s">
        <v>202</v>
      </c>
      <c r="C6" s="148"/>
      <c r="D6" s="149"/>
    </row>
    <row r="7" spans="2:17" s="3" customFormat="1" ht="47.25">
      <c r="B7" s="36" t="s">
        <v>135</v>
      </c>
      <c r="C7" s="43" t="s">
        <v>126</v>
      </c>
      <c r="D7" s="44" t="s">
        <v>125</v>
      </c>
    </row>
    <row r="8" spans="2:17" s="3" customFormat="1">
      <c r="B8" s="14"/>
      <c r="C8" s="26" t="s">
        <v>240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124</v>
      </c>
      <c r="C10" s="82">
        <f>+C12+C14</f>
        <v>201.06</v>
      </c>
      <c r="D10" s="9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230</v>
      </c>
      <c r="C11" s="86"/>
      <c r="D11" s="95"/>
    </row>
    <row r="12" spans="2:17" customFormat="1" ht="15.75">
      <c r="B12" s="64" t="s">
        <v>266</v>
      </c>
      <c r="C12" s="88"/>
      <c r="D12" s="99"/>
    </row>
    <row r="13" spans="2:17" customFormat="1" ht="15.75">
      <c r="B13" s="58" t="s">
        <v>229</v>
      </c>
      <c r="C13" s="86"/>
      <c r="D13" s="95"/>
    </row>
    <row r="14" spans="2:17" customFormat="1" ht="15.75">
      <c r="B14" s="121" t="s">
        <v>514</v>
      </c>
      <c r="C14" s="122">
        <v>201.06</v>
      </c>
      <c r="D14" s="9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7" t="s">
        <v>205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76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208</v>
      </c>
      <c r="C10" s="83"/>
      <c r="D10" s="83"/>
      <c r="E10" s="83"/>
      <c r="F10" s="83"/>
      <c r="G10" s="94"/>
      <c r="H10" s="83"/>
      <c r="I10" s="83"/>
      <c r="J10" s="112"/>
      <c r="K10" s="112"/>
      <c r="L10" s="82"/>
      <c r="M10" s="82"/>
      <c r="N10" s="112"/>
      <c r="O10" s="112"/>
      <c r="P10" s="112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3"/>
      <c r="K11" s="113"/>
      <c r="L11" s="89"/>
      <c r="M11" s="89"/>
      <c r="N11" s="113"/>
      <c r="O11" s="113"/>
      <c r="P11" s="113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3"/>
      <c r="K12" s="113"/>
      <c r="L12" s="89"/>
      <c r="M12" s="89"/>
      <c r="N12" s="113"/>
      <c r="O12" s="113"/>
      <c r="P12" s="113"/>
    </row>
    <row r="13" spans="2:18" customFormat="1" ht="15.75">
      <c r="B13" s="66" t="s">
        <v>266</v>
      </c>
      <c r="C13" s="88"/>
      <c r="D13" s="88"/>
      <c r="E13" s="88"/>
      <c r="F13" s="88"/>
      <c r="G13" s="99"/>
      <c r="H13" s="88"/>
      <c r="I13" s="88"/>
      <c r="J13" s="117"/>
      <c r="K13" s="117"/>
      <c r="L13" s="122"/>
      <c r="M13" s="122"/>
      <c r="N13" s="117"/>
      <c r="O13" s="117"/>
      <c r="P13" s="117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3"/>
      <c r="K14" s="113"/>
      <c r="L14" s="89"/>
      <c r="M14" s="89"/>
      <c r="N14" s="113"/>
      <c r="O14" s="113"/>
      <c r="P14" s="113"/>
    </row>
    <row r="15" spans="2:18" customFormat="1" ht="15.75">
      <c r="B15" s="66" t="s">
        <v>266</v>
      </c>
      <c r="C15" s="88"/>
      <c r="D15" s="88"/>
      <c r="E15" s="88"/>
      <c r="F15" s="88"/>
      <c r="G15" s="99"/>
      <c r="H15" s="88"/>
      <c r="I15" s="88"/>
      <c r="J15" s="117"/>
      <c r="K15" s="117"/>
      <c r="L15" s="122"/>
      <c r="M15" s="122"/>
      <c r="N15" s="117"/>
      <c r="O15" s="117"/>
      <c r="P15" s="117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3"/>
      <c r="K16" s="113"/>
      <c r="L16" s="89"/>
      <c r="M16" s="89"/>
      <c r="N16" s="113"/>
      <c r="O16" s="113"/>
      <c r="P16" s="113"/>
    </row>
    <row r="17" spans="1:16" customFormat="1" ht="15.75">
      <c r="B17" s="66" t="s">
        <v>266</v>
      </c>
      <c r="C17" s="88"/>
      <c r="D17" s="88"/>
      <c r="E17" s="88"/>
      <c r="F17" s="88"/>
      <c r="G17" s="99"/>
      <c r="H17" s="88"/>
      <c r="I17" s="88"/>
      <c r="J17" s="117"/>
      <c r="K17" s="117"/>
      <c r="L17" s="122"/>
      <c r="M17" s="122"/>
      <c r="N17" s="117"/>
      <c r="O17" s="117"/>
      <c r="P17" s="117"/>
    </row>
    <row r="18" spans="1:16" customFormat="1" ht="15.75">
      <c r="B18" s="58" t="s">
        <v>31</v>
      </c>
      <c r="C18" s="86"/>
      <c r="D18" s="86"/>
      <c r="E18" s="86"/>
      <c r="F18" s="86"/>
      <c r="G18" s="95"/>
      <c r="H18" s="86"/>
      <c r="I18" s="86"/>
      <c r="J18" s="113"/>
      <c r="K18" s="113"/>
      <c r="L18" s="89"/>
      <c r="M18" s="89"/>
      <c r="N18" s="113"/>
      <c r="O18" s="113"/>
      <c r="P18" s="113"/>
    </row>
    <row r="19" spans="1:16" customFormat="1" ht="15.75">
      <c r="B19" s="66" t="s">
        <v>266</v>
      </c>
      <c r="C19" s="88"/>
      <c r="D19" s="88"/>
      <c r="E19" s="88"/>
      <c r="F19" s="88"/>
      <c r="G19" s="99"/>
      <c r="H19" s="88"/>
      <c r="I19" s="88"/>
      <c r="J19" s="117"/>
      <c r="K19" s="117"/>
      <c r="L19" s="122"/>
      <c r="M19" s="122"/>
      <c r="N19" s="117"/>
      <c r="O19" s="117"/>
      <c r="P19" s="117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3"/>
      <c r="K20" s="113"/>
      <c r="L20" s="89"/>
      <c r="M20" s="89"/>
      <c r="N20" s="113"/>
      <c r="O20" s="113"/>
      <c r="P20" s="113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3"/>
      <c r="K21" s="113"/>
      <c r="L21" s="89"/>
      <c r="M21" s="89"/>
      <c r="N21" s="113"/>
      <c r="O21" s="113"/>
      <c r="P21" s="113"/>
    </row>
    <row r="22" spans="1:16" customFormat="1" ht="15.75">
      <c r="B22" s="66" t="s">
        <v>266</v>
      </c>
      <c r="C22" s="88"/>
      <c r="D22" s="88"/>
      <c r="E22" s="88"/>
      <c r="F22" s="88"/>
      <c r="G22" s="99"/>
      <c r="H22" s="88"/>
      <c r="I22" s="88"/>
      <c r="J22" s="117"/>
      <c r="K22" s="117"/>
      <c r="L22" s="122"/>
      <c r="M22" s="122"/>
      <c r="N22" s="117"/>
      <c r="O22" s="117"/>
      <c r="P22" s="117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3"/>
      <c r="K23" s="113"/>
      <c r="L23" s="89"/>
      <c r="M23" s="89"/>
      <c r="N23" s="113"/>
      <c r="O23" s="113"/>
      <c r="P23" s="113"/>
    </row>
    <row r="24" spans="1:16" customFormat="1" ht="15.75">
      <c r="B24" s="126" t="s">
        <v>266</v>
      </c>
      <c r="C24" s="88"/>
      <c r="D24" s="88"/>
      <c r="E24" s="88"/>
      <c r="F24" s="88"/>
      <c r="G24" s="99"/>
      <c r="H24" s="88"/>
      <c r="I24" s="88"/>
      <c r="J24" s="117"/>
      <c r="K24" s="117"/>
      <c r="L24" s="122"/>
      <c r="M24" s="122"/>
      <c r="N24" s="117"/>
      <c r="O24" s="117"/>
      <c r="P24" s="117"/>
    </row>
    <row r="25" spans="1:16" customFormat="1">
      <c r="A25" s="1"/>
      <c r="B25" s="119" t="s">
        <v>247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9" t="s">
        <v>131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9" t="s">
        <v>244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7" t="s">
        <v>206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24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83"/>
      <c r="D10" s="83"/>
      <c r="E10" s="83"/>
      <c r="F10" s="83"/>
      <c r="G10" s="94"/>
      <c r="H10" s="83"/>
      <c r="I10" s="83"/>
      <c r="J10" s="112"/>
      <c r="K10" s="112"/>
      <c r="L10" s="82"/>
      <c r="M10" s="82"/>
      <c r="N10" s="112"/>
      <c r="O10" s="112"/>
      <c r="P10" s="112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3"/>
      <c r="K11" s="113"/>
      <c r="L11" s="89"/>
      <c r="M11" s="89"/>
      <c r="N11" s="113"/>
      <c r="O11" s="113"/>
      <c r="P11" s="113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3"/>
      <c r="K12" s="113"/>
      <c r="L12" s="89"/>
      <c r="M12" s="89"/>
      <c r="N12" s="113"/>
      <c r="O12" s="113"/>
      <c r="P12" s="113"/>
    </row>
    <row r="13" spans="2:18" customFormat="1" ht="15.75">
      <c r="B13" s="66" t="s">
        <v>266</v>
      </c>
      <c r="C13" s="88"/>
      <c r="D13" s="88"/>
      <c r="E13" s="88"/>
      <c r="F13" s="88"/>
      <c r="G13" s="99"/>
      <c r="H13" s="88"/>
      <c r="I13" s="88"/>
      <c r="J13" s="117"/>
      <c r="K13" s="117"/>
      <c r="L13" s="122"/>
      <c r="M13" s="122"/>
      <c r="N13" s="117"/>
      <c r="O13" s="117"/>
      <c r="P13" s="117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3"/>
      <c r="K14" s="113"/>
      <c r="L14" s="89"/>
      <c r="M14" s="89"/>
      <c r="N14" s="113"/>
      <c r="O14" s="113"/>
      <c r="P14" s="113"/>
    </row>
    <row r="15" spans="2:18" customFormat="1" ht="15.75">
      <c r="B15" s="66" t="s">
        <v>266</v>
      </c>
      <c r="C15" s="88"/>
      <c r="D15" s="88"/>
      <c r="E15" s="88"/>
      <c r="F15" s="88"/>
      <c r="G15" s="99"/>
      <c r="H15" s="88"/>
      <c r="I15" s="88"/>
      <c r="J15" s="117"/>
      <c r="K15" s="117"/>
      <c r="L15" s="122"/>
      <c r="M15" s="122"/>
      <c r="N15" s="117"/>
      <c r="O15" s="117"/>
      <c r="P15" s="117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3"/>
      <c r="K16" s="113"/>
      <c r="L16" s="89"/>
      <c r="M16" s="89"/>
      <c r="N16" s="113"/>
      <c r="O16" s="113"/>
      <c r="P16" s="113"/>
    </row>
    <row r="17" spans="1:16" customFormat="1" ht="15.75">
      <c r="B17" s="66" t="s">
        <v>266</v>
      </c>
      <c r="C17" s="88"/>
      <c r="D17" s="88"/>
      <c r="E17" s="88"/>
      <c r="F17" s="88"/>
      <c r="G17" s="99"/>
      <c r="H17" s="88"/>
      <c r="I17" s="88"/>
      <c r="J17" s="117"/>
      <c r="K17" s="117"/>
      <c r="L17" s="122"/>
      <c r="M17" s="122"/>
      <c r="N17" s="117"/>
      <c r="O17" s="117"/>
      <c r="P17" s="117"/>
    </row>
    <row r="18" spans="1:16" customFormat="1" ht="15.75">
      <c r="B18" s="58" t="s">
        <v>70</v>
      </c>
      <c r="C18" s="86"/>
      <c r="D18" s="86"/>
      <c r="E18" s="86"/>
      <c r="F18" s="86"/>
      <c r="G18" s="95"/>
      <c r="H18" s="86"/>
      <c r="I18" s="86"/>
      <c r="J18" s="113"/>
      <c r="K18" s="113"/>
      <c r="L18" s="89"/>
      <c r="M18" s="89"/>
      <c r="N18" s="113"/>
      <c r="O18" s="113"/>
      <c r="P18" s="113"/>
    </row>
    <row r="19" spans="1:16" customFormat="1" ht="15.75">
      <c r="B19" s="66" t="s">
        <v>266</v>
      </c>
      <c r="C19" s="88"/>
      <c r="D19" s="88"/>
      <c r="E19" s="88"/>
      <c r="F19" s="88"/>
      <c r="G19" s="99"/>
      <c r="H19" s="88"/>
      <c r="I19" s="88"/>
      <c r="J19" s="117"/>
      <c r="K19" s="117"/>
      <c r="L19" s="122"/>
      <c r="M19" s="122"/>
      <c r="N19" s="117"/>
      <c r="O19" s="117"/>
      <c r="P19" s="117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3"/>
      <c r="K20" s="113"/>
      <c r="L20" s="89"/>
      <c r="M20" s="89"/>
      <c r="N20" s="113"/>
      <c r="O20" s="113"/>
      <c r="P20" s="113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3"/>
      <c r="K21" s="113"/>
      <c r="L21" s="89"/>
      <c r="M21" s="89"/>
      <c r="N21" s="113"/>
      <c r="O21" s="113"/>
      <c r="P21" s="113"/>
    </row>
    <row r="22" spans="1:16" customFormat="1" ht="15.75">
      <c r="B22" s="66" t="s">
        <v>266</v>
      </c>
      <c r="C22" s="88"/>
      <c r="D22" s="88"/>
      <c r="E22" s="88"/>
      <c r="F22" s="88"/>
      <c r="G22" s="99"/>
      <c r="H22" s="88"/>
      <c r="I22" s="88"/>
      <c r="J22" s="117"/>
      <c r="K22" s="117"/>
      <c r="L22" s="122"/>
      <c r="M22" s="122"/>
      <c r="N22" s="117"/>
      <c r="O22" s="117"/>
      <c r="P22" s="117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3"/>
      <c r="K23" s="113"/>
      <c r="L23" s="89"/>
      <c r="M23" s="89"/>
      <c r="N23" s="113"/>
      <c r="O23" s="113"/>
      <c r="P23" s="113"/>
    </row>
    <row r="24" spans="1:16" customFormat="1" ht="15.75">
      <c r="B24" s="126" t="s">
        <v>266</v>
      </c>
      <c r="C24" s="88"/>
      <c r="D24" s="88"/>
      <c r="E24" s="88"/>
      <c r="F24" s="88"/>
      <c r="G24" s="99"/>
      <c r="H24" s="88"/>
      <c r="I24" s="88"/>
      <c r="J24" s="117"/>
      <c r="K24" s="117"/>
      <c r="L24" s="122"/>
      <c r="M24" s="122"/>
      <c r="N24" s="117"/>
      <c r="O24" s="117"/>
      <c r="P24" s="117"/>
    </row>
    <row r="25" spans="1:16" customFormat="1">
      <c r="A25" s="1"/>
      <c r="B25" s="119" t="s">
        <v>247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9" t="s">
        <v>131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9" t="s">
        <v>244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2.2851562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7.7109375" style="1" customWidth="1"/>
    <col min="8" max="8" width="8.140625" style="1" bestFit="1" customWidth="1"/>
    <col min="9" max="9" width="9.85546875" style="1" bestFit="1" customWidth="1"/>
    <col min="10" max="10" width="8" style="1" bestFit="1" customWidth="1"/>
    <col min="11" max="11" width="9.28515625" style="1" bestFit="1" customWidth="1"/>
    <col min="12" max="12" width="17.85546875" style="1" bestFit="1" customWidth="1"/>
    <col min="13" max="13" width="8.28515625" style="1" bestFit="1" customWidth="1"/>
    <col min="14" max="14" width="10.28515625" style="1" bestFit="1" customWidth="1"/>
    <col min="15" max="15" width="13.140625" style="1" bestFit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275</v>
      </c>
    </row>
    <row r="2" spans="2:53">
      <c r="B2" s="80" t="s">
        <v>276</v>
      </c>
    </row>
    <row r="3" spans="2:53">
      <c r="B3" s="80" t="s">
        <v>277</v>
      </c>
    </row>
    <row r="4" spans="2:53">
      <c r="B4" s="80" t="s">
        <v>278</v>
      </c>
    </row>
    <row r="6" spans="2:53" ht="21.75" customHeight="1">
      <c r="B6" s="138" t="s">
        <v>195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53" ht="27.75" customHeight="1">
      <c r="B7" s="141" t="s">
        <v>106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  <c r="AU7" s="3"/>
      <c r="AV7" s="3"/>
    </row>
    <row r="8" spans="2:53" s="3" customFormat="1" ht="55.5" customHeight="1">
      <c r="B8" s="19" t="s">
        <v>134</v>
      </c>
      <c r="C8" s="24" t="s">
        <v>45</v>
      </c>
      <c r="D8" s="75" t="s">
        <v>139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253</v>
      </c>
      <c r="N8" s="24" t="s">
        <v>252</v>
      </c>
      <c r="O8" s="24" t="s">
        <v>72</v>
      </c>
      <c r="P8" s="24" t="s">
        <v>251</v>
      </c>
      <c r="Q8" s="47" t="s">
        <v>168</v>
      </c>
      <c r="R8" s="48" t="s">
        <v>170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248</v>
      </c>
      <c r="M9" s="26" t="s">
        <v>73</v>
      </c>
      <c r="N9" s="26" t="s">
        <v>240</v>
      </c>
      <c r="O9" s="26" t="s">
        <v>240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83"/>
      <c r="D11" s="83"/>
      <c r="E11" s="83"/>
      <c r="F11" s="83"/>
      <c r="G11" s="94"/>
      <c r="H11" s="83">
        <v>5.88</v>
      </c>
      <c r="I11" s="83"/>
      <c r="J11" s="112"/>
      <c r="K11" s="112">
        <v>3.2000000000000002E-3</v>
      </c>
      <c r="L11" s="82">
        <v>26045306</v>
      </c>
      <c r="M11" s="82"/>
      <c r="N11" s="82"/>
      <c r="O11" s="82">
        <v>30354.76</v>
      </c>
      <c r="P11" s="112"/>
      <c r="Q11" s="112"/>
      <c r="R11" s="112">
        <v>0.39340000000000003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230</v>
      </c>
      <c r="C12" s="86"/>
      <c r="D12" s="86"/>
      <c r="E12" s="86"/>
      <c r="F12" s="86"/>
      <c r="G12" s="95"/>
      <c r="H12" s="86">
        <v>5.88</v>
      </c>
      <c r="I12" s="86"/>
      <c r="J12" s="113"/>
      <c r="K12" s="113">
        <v>3.2000000000000002E-3</v>
      </c>
      <c r="L12" s="89">
        <v>26045306</v>
      </c>
      <c r="M12" s="89"/>
      <c r="N12" s="89"/>
      <c r="O12" s="89">
        <v>30354.76</v>
      </c>
      <c r="P12" s="113"/>
      <c r="Q12" s="113"/>
      <c r="R12" s="113">
        <v>0.39340000000000003</v>
      </c>
    </row>
    <row r="13" spans="2:53" customFormat="1" ht="15.75">
      <c r="B13" s="58" t="s">
        <v>23</v>
      </c>
      <c r="C13" s="86"/>
      <c r="D13" s="86"/>
      <c r="E13" s="86"/>
      <c r="F13" s="86"/>
      <c r="G13" s="95"/>
      <c r="H13" s="86">
        <v>5.8</v>
      </c>
      <c r="I13" s="86"/>
      <c r="J13" s="113"/>
      <c r="K13" s="113"/>
      <c r="L13" s="89">
        <v>10100806</v>
      </c>
      <c r="M13" s="89"/>
      <c r="N13" s="89"/>
      <c r="O13" s="89">
        <v>12404.34</v>
      </c>
      <c r="P13" s="113"/>
      <c r="Q13" s="113"/>
      <c r="R13" s="113">
        <v>0.16070000000000001</v>
      </c>
    </row>
    <row r="14" spans="2:53" customFormat="1" ht="15.75">
      <c r="B14" s="59" t="s">
        <v>279</v>
      </c>
      <c r="C14" s="87">
        <v>9590332</v>
      </c>
      <c r="D14" s="87" t="s">
        <v>140</v>
      </c>
      <c r="E14" s="87">
        <v>0</v>
      </c>
      <c r="F14" s="87" t="s">
        <v>280</v>
      </c>
      <c r="G14" s="96"/>
      <c r="H14" s="87">
        <v>1.26</v>
      </c>
      <c r="I14" s="87" t="s">
        <v>163</v>
      </c>
      <c r="J14" s="114">
        <v>0.04</v>
      </c>
      <c r="K14" s="114">
        <v>4.4000000000000003E-3</v>
      </c>
      <c r="L14" s="90">
        <v>1750079</v>
      </c>
      <c r="M14" s="90">
        <v>139.44999999999999</v>
      </c>
      <c r="N14" s="90">
        <v>0</v>
      </c>
      <c r="O14" s="90">
        <v>2440.4899999999998</v>
      </c>
      <c r="P14" s="114">
        <v>1E-4</v>
      </c>
      <c r="Q14" s="114">
        <v>8.0399999999999985E-2</v>
      </c>
      <c r="R14" s="114">
        <v>3.1600000000000003E-2</v>
      </c>
    </row>
    <row r="15" spans="2:53" customFormat="1" ht="15.75">
      <c r="B15" s="59" t="s">
        <v>281</v>
      </c>
      <c r="C15" s="87">
        <v>1137181</v>
      </c>
      <c r="D15" s="87" t="s">
        <v>140</v>
      </c>
      <c r="E15" s="87">
        <v>0</v>
      </c>
      <c r="F15" s="87" t="s">
        <v>280</v>
      </c>
      <c r="G15" s="96"/>
      <c r="H15" s="87">
        <v>0.55000000000000004</v>
      </c>
      <c r="I15" s="87" t="s">
        <v>163</v>
      </c>
      <c r="J15" s="114">
        <v>1E-3</v>
      </c>
      <c r="K15" s="114">
        <v>9.1999999999999998E-3</v>
      </c>
      <c r="L15" s="90">
        <v>1763477</v>
      </c>
      <c r="M15" s="90">
        <v>100.23</v>
      </c>
      <c r="N15" s="90">
        <v>0</v>
      </c>
      <c r="O15" s="90">
        <v>1767.53</v>
      </c>
      <c r="P15" s="114">
        <v>1E-4</v>
      </c>
      <c r="Q15" s="114">
        <v>5.8200000000000002E-2</v>
      </c>
      <c r="R15" s="114">
        <v>2.29E-2</v>
      </c>
    </row>
    <row r="16" spans="2:53" customFormat="1" ht="15.75">
      <c r="B16" s="59" t="s">
        <v>282</v>
      </c>
      <c r="C16" s="87">
        <v>1135912</v>
      </c>
      <c r="D16" s="87" t="s">
        <v>140</v>
      </c>
      <c r="E16" s="87">
        <v>0</v>
      </c>
      <c r="F16" s="87" t="s">
        <v>280</v>
      </c>
      <c r="G16" s="96"/>
      <c r="H16" s="87">
        <v>5.45</v>
      </c>
      <c r="I16" s="87" t="s">
        <v>163</v>
      </c>
      <c r="J16" s="114">
        <v>7.4999999999999997E-3</v>
      </c>
      <c r="K16" s="114">
        <v>-4.3E-3</v>
      </c>
      <c r="L16" s="90">
        <v>4329250</v>
      </c>
      <c r="M16" s="90">
        <v>105.65</v>
      </c>
      <c r="N16" s="90">
        <v>0</v>
      </c>
      <c r="O16" s="90">
        <v>4573.8500000000004</v>
      </c>
      <c r="P16" s="114">
        <v>2.9999999999999997E-4</v>
      </c>
      <c r="Q16" s="114">
        <v>0.1507</v>
      </c>
      <c r="R16" s="114">
        <v>5.9299999999999999E-2</v>
      </c>
    </row>
    <row r="17" spans="2:18" customFormat="1" ht="15.75">
      <c r="B17" s="59" t="s">
        <v>283</v>
      </c>
      <c r="C17" s="87">
        <v>1157023</v>
      </c>
      <c r="D17" s="87" t="s">
        <v>140</v>
      </c>
      <c r="E17" s="87">
        <v>0</v>
      </c>
      <c r="F17" s="87" t="s">
        <v>280</v>
      </c>
      <c r="G17" s="96"/>
      <c r="H17" s="87">
        <v>8.93</v>
      </c>
      <c r="I17" s="87" t="s">
        <v>163</v>
      </c>
      <c r="J17" s="114">
        <v>5.0000000000000001E-3</v>
      </c>
      <c r="K17" s="114">
        <v>-4.1999999999999997E-3</v>
      </c>
      <c r="L17" s="90">
        <v>900000</v>
      </c>
      <c r="M17" s="90">
        <v>106</v>
      </c>
      <c r="N17" s="90">
        <v>0</v>
      </c>
      <c r="O17" s="90">
        <v>954</v>
      </c>
      <c r="P17" s="114">
        <v>1E-4</v>
      </c>
      <c r="Q17" s="114">
        <v>3.1400000000000004E-2</v>
      </c>
      <c r="R17" s="114">
        <v>1.24E-2</v>
      </c>
    </row>
    <row r="18" spans="2:18" customFormat="1" ht="15.75">
      <c r="B18" s="59" t="s">
        <v>284</v>
      </c>
      <c r="C18" s="87">
        <v>1097708</v>
      </c>
      <c r="D18" s="87" t="s">
        <v>140</v>
      </c>
      <c r="E18" s="87">
        <v>0</v>
      </c>
      <c r="F18" s="87" t="s">
        <v>280</v>
      </c>
      <c r="G18" s="96"/>
      <c r="H18" s="87">
        <v>12.93</v>
      </c>
      <c r="I18" s="87" t="s">
        <v>163</v>
      </c>
      <c r="J18" s="114">
        <v>0.04</v>
      </c>
      <c r="K18" s="114">
        <v>-1.2999999999999999E-3</v>
      </c>
      <c r="L18" s="90">
        <v>1358000</v>
      </c>
      <c r="M18" s="90">
        <v>196.5</v>
      </c>
      <c r="N18" s="90">
        <v>0</v>
      </c>
      <c r="O18" s="90">
        <v>2668.47</v>
      </c>
      <c r="P18" s="114">
        <v>1E-4</v>
      </c>
      <c r="Q18" s="114">
        <v>8.7899999999999992E-2</v>
      </c>
      <c r="R18" s="114">
        <v>3.4599999999999999E-2</v>
      </c>
    </row>
    <row r="19" spans="2:18" customFormat="1" ht="15.75">
      <c r="B19" s="58" t="s">
        <v>47</v>
      </c>
      <c r="C19" s="86"/>
      <c r="D19" s="86"/>
      <c r="E19" s="86"/>
      <c r="F19" s="86"/>
      <c r="G19" s="95"/>
      <c r="H19" s="86">
        <v>5.93</v>
      </c>
      <c r="I19" s="86"/>
      <c r="J19" s="113"/>
      <c r="K19" s="113">
        <v>5.3E-3</v>
      </c>
      <c r="L19" s="89">
        <v>15944500</v>
      </c>
      <c r="M19" s="89"/>
      <c r="N19" s="89"/>
      <c r="O19" s="89">
        <v>17950.419999999998</v>
      </c>
      <c r="P19" s="113"/>
      <c r="Q19" s="113"/>
      <c r="R19" s="113">
        <v>0.23260000000000003</v>
      </c>
    </row>
    <row r="20" spans="2:18" customFormat="1" ht="15.75">
      <c r="B20" s="59" t="s">
        <v>266</v>
      </c>
      <c r="C20" s="87"/>
      <c r="D20" s="87"/>
      <c r="E20" s="87"/>
      <c r="F20" s="87"/>
      <c r="G20" s="96"/>
      <c r="H20" s="87"/>
      <c r="I20" s="87"/>
      <c r="J20" s="114"/>
      <c r="K20" s="114"/>
      <c r="L20" s="90"/>
      <c r="M20" s="90"/>
      <c r="N20" s="90"/>
      <c r="O20" s="90"/>
      <c r="P20" s="114"/>
      <c r="Q20" s="114"/>
      <c r="R20" s="114"/>
    </row>
    <row r="21" spans="2:18" customFormat="1" ht="15.75">
      <c r="B21" s="59" t="s">
        <v>285</v>
      </c>
      <c r="C21" s="87">
        <v>1150879</v>
      </c>
      <c r="D21" s="87" t="s">
        <v>140</v>
      </c>
      <c r="E21" s="87">
        <v>0</v>
      </c>
      <c r="F21" s="87" t="s">
        <v>280</v>
      </c>
      <c r="G21" s="96"/>
      <c r="H21" s="87">
        <v>7.77</v>
      </c>
      <c r="I21" s="87" t="s">
        <v>163</v>
      </c>
      <c r="J21" s="114">
        <v>2.2499999999999999E-2</v>
      </c>
      <c r="K21" s="114">
        <v>6.9999999999999993E-3</v>
      </c>
      <c r="L21" s="90">
        <v>2955000</v>
      </c>
      <c r="M21" s="90">
        <v>111.19</v>
      </c>
      <c r="N21" s="90">
        <v>0</v>
      </c>
      <c r="O21" s="90">
        <v>3285.67</v>
      </c>
      <c r="P21" s="114">
        <v>2.0000000000000001E-4</v>
      </c>
      <c r="Q21" s="114">
        <v>0.1082</v>
      </c>
      <c r="R21" s="114">
        <v>4.2599999999999999E-2</v>
      </c>
    </row>
    <row r="22" spans="2:18" customFormat="1" ht="15.75">
      <c r="B22" s="59" t="s">
        <v>286</v>
      </c>
      <c r="C22" s="87">
        <v>1125400</v>
      </c>
      <c r="D22" s="87" t="s">
        <v>140</v>
      </c>
      <c r="E22" s="87">
        <v>0</v>
      </c>
      <c r="F22" s="87" t="s">
        <v>280</v>
      </c>
      <c r="G22" s="96"/>
      <c r="H22" s="87">
        <v>15.27</v>
      </c>
      <c r="I22" s="87" t="s">
        <v>163</v>
      </c>
      <c r="J22" s="114">
        <v>5.5E-2</v>
      </c>
      <c r="K22" s="114">
        <v>1.55E-2</v>
      </c>
      <c r="L22" s="90">
        <v>836500</v>
      </c>
      <c r="M22" s="90">
        <v>165.1</v>
      </c>
      <c r="N22" s="90">
        <v>0</v>
      </c>
      <c r="O22" s="90">
        <v>1381.06</v>
      </c>
      <c r="P22" s="114">
        <v>0</v>
      </c>
      <c r="Q22" s="114">
        <v>4.5499999999999999E-2</v>
      </c>
      <c r="R22" s="114">
        <v>1.7899999999999999E-2</v>
      </c>
    </row>
    <row r="23" spans="2:18" customFormat="1" ht="15.75">
      <c r="B23" s="59" t="s">
        <v>287</v>
      </c>
      <c r="C23" s="87">
        <v>1099456</v>
      </c>
      <c r="D23" s="87" t="s">
        <v>140</v>
      </c>
      <c r="E23" s="87">
        <v>0</v>
      </c>
      <c r="F23" s="87" t="s">
        <v>280</v>
      </c>
      <c r="G23" s="96"/>
      <c r="H23" s="87">
        <v>5.62</v>
      </c>
      <c r="I23" s="87" t="s">
        <v>163</v>
      </c>
      <c r="J23" s="114">
        <v>6.25E-2</v>
      </c>
      <c r="K23" s="114">
        <v>5.1999999999999998E-3</v>
      </c>
      <c r="L23" s="90">
        <v>855000</v>
      </c>
      <c r="M23" s="90">
        <v>137.18</v>
      </c>
      <c r="N23" s="90">
        <v>0</v>
      </c>
      <c r="O23" s="90">
        <v>1172.8900000000001</v>
      </c>
      <c r="P23" s="114">
        <v>1E-4</v>
      </c>
      <c r="Q23" s="114">
        <v>3.8599999999999995E-2</v>
      </c>
      <c r="R23" s="114">
        <v>1.52E-2</v>
      </c>
    </row>
    <row r="24" spans="2:18" customFormat="1" ht="15.75">
      <c r="B24" s="59" t="s">
        <v>288</v>
      </c>
      <c r="C24" s="87">
        <v>1155068</v>
      </c>
      <c r="D24" s="87" t="s">
        <v>140</v>
      </c>
      <c r="E24" s="87">
        <v>0</v>
      </c>
      <c r="F24" s="87" t="s">
        <v>280</v>
      </c>
      <c r="G24" s="96"/>
      <c r="H24" s="87">
        <v>3.55</v>
      </c>
      <c r="I24" s="87" t="s">
        <v>163</v>
      </c>
      <c r="J24" s="114">
        <v>1.4999999999999999E-2</v>
      </c>
      <c r="K24" s="114">
        <v>2.8999999999999998E-3</v>
      </c>
      <c r="L24" s="90">
        <v>4350000</v>
      </c>
      <c r="M24" s="90">
        <v>104.07</v>
      </c>
      <c r="N24" s="90">
        <v>0</v>
      </c>
      <c r="O24" s="90">
        <v>4527.05</v>
      </c>
      <c r="P24" s="114">
        <v>2.9999999999999997E-4</v>
      </c>
      <c r="Q24" s="114">
        <v>0.14910000000000001</v>
      </c>
      <c r="R24" s="114">
        <v>5.8700000000000002E-2</v>
      </c>
    </row>
    <row r="25" spans="2:18" customFormat="1" ht="15.75">
      <c r="B25" s="59" t="s">
        <v>289</v>
      </c>
      <c r="C25" s="87">
        <v>1130848</v>
      </c>
      <c r="D25" s="87" t="s">
        <v>140</v>
      </c>
      <c r="E25" s="87">
        <v>0</v>
      </c>
      <c r="F25" s="87" t="s">
        <v>280</v>
      </c>
      <c r="G25" s="96"/>
      <c r="H25" s="87">
        <v>3.77</v>
      </c>
      <c r="I25" s="87" t="s">
        <v>163</v>
      </c>
      <c r="J25" s="114">
        <v>3.7499999999999999E-2</v>
      </c>
      <c r="K25" s="114">
        <v>3.0000000000000001E-3</v>
      </c>
      <c r="L25" s="90">
        <v>990000</v>
      </c>
      <c r="M25" s="90">
        <v>112.64</v>
      </c>
      <c r="N25" s="90">
        <v>0</v>
      </c>
      <c r="O25" s="90">
        <v>1115.1400000000001</v>
      </c>
      <c r="P25" s="114">
        <v>1E-4</v>
      </c>
      <c r="Q25" s="114">
        <v>3.6699999999999997E-2</v>
      </c>
      <c r="R25" s="114">
        <v>1.4499999999999999E-2</v>
      </c>
    </row>
    <row r="26" spans="2:18" customFormat="1" ht="15.75">
      <c r="B26" s="59" t="s">
        <v>290</v>
      </c>
      <c r="C26" s="87">
        <v>1139344</v>
      </c>
      <c r="D26" s="87" t="s">
        <v>140</v>
      </c>
      <c r="E26" s="87">
        <v>0</v>
      </c>
      <c r="F26" s="87" t="s">
        <v>280</v>
      </c>
      <c r="G26" s="96"/>
      <c r="H26" s="87">
        <v>6.59</v>
      </c>
      <c r="I26" s="87" t="s">
        <v>163</v>
      </c>
      <c r="J26" s="114">
        <v>0.02</v>
      </c>
      <c r="K26" s="114">
        <v>5.7999999999999996E-3</v>
      </c>
      <c r="L26" s="90">
        <v>3100000</v>
      </c>
      <c r="M26" s="90">
        <v>107.5</v>
      </c>
      <c r="N26" s="90">
        <v>0</v>
      </c>
      <c r="O26" s="90">
        <v>3332.5</v>
      </c>
      <c r="P26" s="114">
        <v>2.0000000000000001E-4</v>
      </c>
      <c r="Q26" s="114">
        <v>0.10980000000000001</v>
      </c>
      <c r="R26" s="114">
        <v>4.3200000000000002E-2</v>
      </c>
    </row>
    <row r="27" spans="2:18" customFormat="1" ht="15.75">
      <c r="B27" s="59" t="s">
        <v>291</v>
      </c>
      <c r="C27" s="87">
        <v>1126747</v>
      </c>
      <c r="D27" s="87" t="s">
        <v>140</v>
      </c>
      <c r="E27" s="87">
        <v>0</v>
      </c>
      <c r="F27" s="87" t="s">
        <v>280</v>
      </c>
      <c r="G27" s="96"/>
      <c r="H27" s="87">
        <v>2.85</v>
      </c>
      <c r="I27" s="87" t="s">
        <v>163</v>
      </c>
      <c r="J27" s="114">
        <v>4.2500000000000003E-2</v>
      </c>
      <c r="K27" s="114">
        <v>2.5999999999999999E-3</v>
      </c>
      <c r="L27" s="90">
        <v>2002000</v>
      </c>
      <c r="M27" s="90">
        <v>111.16</v>
      </c>
      <c r="N27" s="90">
        <v>0</v>
      </c>
      <c r="O27" s="90">
        <v>2225.42</v>
      </c>
      <c r="P27" s="114">
        <v>1E-4</v>
      </c>
      <c r="Q27" s="114">
        <v>7.3300000000000004E-2</v>
      </c>
      <c r="R27" s="114">
        <v>2.8799999999999999E-2</v>
      </c>
    </row>
    <row r="28" spans="2:18" customFormat="1" ht="15.75">
      <c r="B28" s="59" t="s">
        <v>292</v>
      </c>
      <c r="C28" s="87">
        <v>1135557</v>
      </c>
      <c r="D28" s="87" t="s">
        <v>140</v>
      </c>
      <c r="E28" s="87">
        <v>0</v>
      </c>
      <c r="F28" s="87" t="s">
        <v>280</v>
      </c>
      <c r="G28" s="96"/>
      <c r="H28" s="87">
        <v>5.14</v>
      </c>
      <c r="I28" s="87" t="s">
        <v>163</v>
      </c>
      <c r="J28" s="114">
        <v>1.7500000000000002E-2</v>
      </c>
      <c r="K28" s="114">
        <v>4.3E-3</v>
      </c>
      <c r="L28" s="90">
        <v>856000</v>
      </c>
      <c r="M28" s="90">
        <v>106.39</v>
      </c>
      <c r="N28" s="90">
        <v>0</v>
      </c>
      <c r="O28" s="90">
        <v>910.7</v>
      </c>
      <c r="P28" s="114">
        <v>0</v>
      </c>
      <c r="Q28" s="114">
        <v>0.03</v>
      </c>
      <c r="R28" s="114">
        <v>1.18E-2</v>
      </c>
    </row>
    <row r="29" spans="2:18" customFormat="1" ht="15.75">
      <c r="B29" s="59" t="s">
        <v>266</v>
      </c>
      <c r="C29" s="87"/>
      <c r="D29" s="87"/>
      <c r="E29" s="87"/>
      <c r="F29" s="87"/>
      <c r="G29" s="96"/>
      <c r="H29" s="87"/>
      <c r="I29" s="87"/>
      <c r="J29" s="114"/>
      <c r="K29" s="114"/>
      <c r="L29" s="90"/>
      <c r="M29" s="90"/>
      <c r="N29" s="90"/>
      <c r="O29" s="90"/>
      <c r="P29" s="114"/>
      <c r="Q29" s="114"/>
      <c r="R29" s="114"/>
    </row>
    <row r="30" spans="2:18" customFormat="1" ht="15.75">
      <c r="B30" s="58" t="s">
        <v>65</v>
      </c>
      <c r="C30" s="86"/>
      <c r="D30" s="86"/>
      <c r="E30" s="86"/>
      <c r="F30" s="86"/>
      <c r="G30" s="95"/>
      <c r="H30" s="86"/>
      <c r="I30" s="86"/>
      <c r="J30" s="113"/>
      <c r="K30" s="113"/>
      <c r="L30" s="89"/>
      <c r="M30" s="89"/>
      <c r="N30" s="89"/>
      <c r="O30" s="89"/>
      <c r="P30" s="113"/>
      <c r="Q30" s="113"/>
      <c r="R30" s="113"/>
    </row>
    <row r="31" spans="2:18" customFormat="1" ht="15.75">
      <c r="B31" s="59" t="s">
        <v>266</v>
      </c>
      <c r="C31" s="87"/>
      <c r="D31" s="87"/>
      <c r="E31" s="87"/>
      <c r="F31" s="87"/>
      <c r="G31" s="96"/>
      <c r="H31" s="87"/>
      <c r="I31" s="87"/>
      <c r="J31" s="114"/>
      <c r="K31" s="114"/>
      <c r="L31" s="90"/>
      <c r="M31" s="90"/>
      <c r="N31" s="90"/>
      <c r="O31" s="90"/>
      <c r="P31" s="114"/>
      <c r="Q31" s="114"/>
      <c r="R31" s="114"/>
    </row>
    <row r="32" spans="2:18" customFormat="1" ht="15.75">
      <c r="B32" s="58" t="s">
        <v>229</v>
      </c>
      <c r="C32" s="86"/>
      <c r="D32" s="86"/>
      <c r="E32" s="86"/>
      <c r="F32" s="86"/>
      <c r="G32" s="95"/>
      <c r="H32" s="86"/>
      <c r="I32" s="86"/>
      <c r="J32" s="113"/>
      <c r="K32" s="113"/>
      <c r="L32" s="89"/>
      <c r="M32" s="89"/>
      <c r="N32" s="89"/>
      <c r="O32" s="89"/>
      <c r="P32" s="113"/>
      <c r="Q32" s="113"/>
      <c r="R32" s="113"/>
    </row>
    <row r="33" spans="2:18" customFormat="1" ht="15.75">
      <c r="B33" s="58" t="s">
        <v>74</v>
      </c>
      <c r="C33" s="86"/>
      <c r="D33" s="86"/>
      <c r="E33" s="86"/>
      <c r="F33" s="86"/>
      <c r="G33" s="95"/>
      <c r="H33" s="86"/>
      <c r="I33" s="86"/>
      <c r="J33" s="113"/>
      <c r="K33" s="113"/>
      <c r="L33" s="89"/>
      <c r="M33" s="89"/>
      <c r="N33" s="89"/>
      <c r="O33" s="89"/>
      <c r="P33" s="113"/>
      <c r="Q33" s="113"/>
      <c r="R33" s="113"/>
    </row>
    <row r="34" spans="2:18">
      <c r="B34" s="59" t="s">
        <v>266</v>
      </c>
      <c r="C34" s="87"/>
      <c r="D34" s="87"/>
      <c r="E34" s="87"/>
      <c r="F34" s="87"/>
      <c r="G34" s="96"/>
      <c r="H34" s="87"/>
      <c r="I34" s="87"/>
      <c r="J34" s="114"/>
      <c r="K34" s="114"/>
      <c r="L34" s="90"/>
      <c r="M34" s="90"/>
      <c r="N34" s="90"/>
      <c r="O34" s="90"/>
      <c r="P34" s="114"/>
      <c r="Q34" s="114"/>
      <c r="R34" s="114"/>
    </row>
    <row r="35" spans="2:18">
      <c r="B35" s="58" t="s">
        <v>75</v>
      </c>
      <c r="C35" s="86"/>
      <c r="D35" s="86"/>
      <c r="E35" s="86"/>
      <c r="F35" s="86"/>
      <c r="G35" s="95"/>
      <c r="H35" s="86"/>
      <c r="I35" s="86"/>
      <c r="J35" s="113"/>
      <c r="K35" s="113"/>
      <c r="L35" s="89"/>
      <c r="M35" s="89"/>
      <c r="N35" s="89"/>
      <c r="O35" s="89"/>
      <c r="P35" s="113"/>
      <c r="Q35" s="113"/>
      <c r="R35" s="113"/>
    </row>
    <row r="36" spans="2:18">
      <c r="B36" s="121" t="s">
        <v>266</v>
      </c>
      <c r="C36" s="87"/>
      <c r="D36" s="87"/>
      <c r="E36" s="87"/>
      <c r="F36" s="87"/>
      <c r="G36" s="96"/>
      <c r="H36" s="87"/>
      <c r="I36" s="87"/>
      <c r="J36" s="114"/>
      <c r="K36" s="114"/>
      <c r="L36" s="90"/>
      <c r="M36" s="90"/>
      <c r="N36" s="90"/>
      <c r="O36" s="90"/>
      <c r="P36" s="114"/>
      <c r="Q36" s="114"/>
      <c r="R36" s="114"/>
    </row>
    <row r="37" spans="2:18">
      <c r="B37" s="119" t="s">
        <v>131</v>
      </c>
      <c r="C37" s="1"/>
      <c r="D37" s="1"/>
    </row>
    <row r="38" spans="2:18">
      <c r="B38" s="119" t="s">
        <v>243</v>
      </c>
      <c r="C38" s="1"/>
      <c r="D38" s="1"/>
    </row>
    <row r="39" spans="2:18">
      <c r="B39" s="144" t="s">
        <v>244</v>
      </c>
      <c r="C39" s="144"/>
      <c r="D39" s="144"/>
    </row>
    <row r="40" spans="2:18">
      <c r="B40" s="134" t="s">
        <v>254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/>
  </dataValidations>
  <pageMargins left="0" right="0" top="0.5" bottom="0.5" header="0" footer="0.25"/>
  <pageSetup paperSize="9" scale="70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7" t="s">
        <v>211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24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83"/>
      <c r="D10" s="83"/>
      <c r="E10" s="83"/>
      <c r="F10" s="83"/>
      <c r="G10" s="94"/>
      <c r="H10" s="83"/>
      <c r="I10" s="83"/>
      <c r="J10" s="112"/>
      <c r="K10" s="112"/>
      <c r="L10" s="82"/>
      <c r="M10" s="82"/>
      <c r="N10" s="112"/>
      <c r="O10" s="112"/>
      <c r="P10" s="112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3"/>
      <c r="K11" s="113"/>
      <c r="L11" s="89"/>
      <c r="M11" s="89"/>
      <c r="N11" s="113"/>
      <c r="O11" s="113"/>
      <c r="P11" s="113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3"/>
      <c r="K12" s="113"/>
      <c r="L12" s="89"/>
      <c r="M12" s="89"/>
      <c r="N12" s="113"/>
      <c r="O12" s="113"/>
      <c r="P12" s="113"/>
    </row>
    <row r="13" spans="2:18" customFormat="1" ht="15.75">
      <c r="B13" s="66" t="s">
        <v>266</v>
      </c>
      <c r="C13" s="88"/>
      <c r="D13" s="88"/>
      <c r="E13" s="88"/>
      <c r="F13" s="88"/>
      <c r="G13" s="99"/>
      <c r="H13" s="88"/>
      <c r="I13" s="88"/>
      <c r="J13" s="117"/>
      <c r="K13" s="117"/>
      <c r="L13" s="122"/>
      <c r="M13" s="122"/>
      <c r="N13" s="117"/>
      <c r="O13" s="117"/>
      <c r="P13" s="117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3"/>
      <c r="K14" s="113"/>
      <c r="L14" s="89"/>
      <c r="M14" s="89"/>
      <c r="N14" s="113"/>
      <c r="O14" s="113"/>
      <c r="P14" s="113"/>
    </row>
    <row r="15" spans="2:18" customFormat="1" ht="15.75">
      <c r="B15" s="66" t="s">
        <v>266</v>
      </c>
      <c r="C15" s="88"/>
      <c r="D15" s="88"/>
      <c r="E15" s="88"/>
      <c r="F15" s="88"/>
      <c r="G15" s="99"/>
      <c r="H15" s="88"/>
      <c r="I15" s="88"/>
      <c r="J15" s="117"/>
      <c r="K15" s="117"/>
      <c r="L15" s="122"/>
      <c r="M15" s="122"/>
      <c r="N15" s="117"/>
      <c r="O15" s="117"/>
      <c r="P15" s="117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3"/>
      <c r="K16" s="113"/>
      <c r="L16" s="89"/>
      <c r="M16" s="89"/>
      <c r="N16" s="113"/>
      <c r="O16" s="113"/>
      <c r="P16" s="113"/>
    </row>
    <row r="17" spans="1:16" customFormat="1" ht="15.75">
      <c r="B17" s="66" t="s">
        <v>266</v>
      </c>
      <c r="C17" s="88"/>
      <c r="D17" s="88"/>
      <c r="E17" s="88"/>
      <c r="F17" s="88"/>
      <c r="G17" s="99"/>
      <c r="H17" s="88"/>
      <c r="I17" s="88"/>
      <c r="J17" s="117"/>
      <c r="K17" s="117"/>
      <c r="L17" s="122"/>
      <c r="M17" s="122"/>
      <c r="N17" s="117"/>
      <c r="O17" s="117"/>
      <c r="P17" s="117"/>
    </row>
    <row r="18" spans="1:16" customFormat="1" ht="15.75">
      <c r="B18" s="58" t="s">
        <v>70</v>
      </c>
      <c r="C18" s="86"/>
      <c r="D18" s="86"/>
      <c r="E18" s="86"/>
      <c r="F18" s="86"/>
      <c r="G18" s="95"/>
      <c r="H18" s="86"/>
      <c r="I18" s="86"/>
      <c r="J18" s="113"/>
      <c r="K18" s="113"/>
      <c r="L18" s="89"/>
      <c r="M18" s="89"/>
      <c r="N18" s="113"/>
      <c r="O18" s="113"/>
      <c r="P18" s="113"/>
    </row>
    <row r="19" spans="1:16" customFormat="1" ht="15.75">
      <c r="B19" s="66" t="s">
        <v>266</v>
      </c>
      <c r="C19" s="88"/>
      <c r="D19" s="88"/>
      <c r="E19" s="88"/>
      <c r="F19" s="88"/>
      <c r="G19" s="99"/>
      <c r="H19" s="88"/>
      <c r="I19" s="88"/>
      <c r="J19" s="117"/>
      <c r="K19" s="117"/>
      <c r="L19" s="122"/>
      <c r="M19" s="122"/>
      <c r="N19" s="117"/>
      <c r="O19" s="117"/>
      <c r="P19" s="117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3"/>
      <c r="K20" s="113"/>
      <c r="L20" s="89"/>
      <c r="M20" s="89"/>
      <c r="N20" s="113"/>
      <c r="O20" s="113"/>
      <c r="P20" s="113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3"/>
      <c r="K21" s="113"/>
      <c r="L21" s="89"/>
      <c r="M21" s="89"/>
      <c r="N21" s="113"/>
      <c r="O21" s="113"/>
      <c r="P21" s="113"/>
    </row>
    <row r="22" spans="1:16" customFormat="1" ht="15.75">
      <c r="B22" s="66" t="s">
        <v>266</v>
      </c>
      <c r="C22" s="88"/>
      <c r="D22" s="88"/>
      <c r="E22" s="88"/>
      <c r="F22" s="88"/>
      <c r="G22" s="99"/>
      <c r="H22" s="88"/>
      <c r="I22" s="88"/>
      <c r="J22" s="117"/>
      <c r="K22" s="117"/>
      <c r="L22" s="122"/>
      <c r="M22" s="122"/>
      <c r="N22" s="117"/>
      <c r="O22" s="117"/>
      <c r="P22" s="117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3"/>
      <c r="K23" s="113"/>
      <c r="L23" s="89"/>
      <c r="M23" s="89"/>
      <c r="N23" s="113"/>
      <c r="O23" s="113"/>
      <c r="P23" s="113"/>
    </row>
    <row r="24" spans="1:16" customFormat="1" ht="15.75">
      <c r="B24" s="126" t="s">
        <v>266</v>
      </c>
      <c r="C24" s="88"/>
      <c r="D24" s="88"/>
      <c r="E24" s="88"/>
      <c r="F24" s="88"/>
      <c r="G24" s="99"/>
      <c r="H24" s="88"/>
      <c r="I24" s="88"/>
      <c r="J24" s="117"/>
      <c r="K24" s="117"/>
      <c r="L24" s="122"/>
      <c r="M24" s="122"/>
      <c r="N24" s="117"/>
      <c r="O24" s="117"/>
      <c r="P24" s="117"/>
    </row>
    <row r="25" spans="1:16" customFormat="1">
      <c r="A25" s="1"/>
      <c r="B25" s="119" t="s">
        <v>247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9" t="s">
        <v>131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9" t="s">
        <v>244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275</v>
      </c>
    </row>
    <row r="2" spans="2:68">
      <c r="B2" s="80" t="s">
        <v>276</v>
      </c>
    </row>
    <row r="3" spans="2:68">
      <c r="B3" s="80" t="s">
        <v>277</v>
      </c>
    </row>
    <row r="4" spans="2:68">
      <c r="B4" s="80" t="s">
        <v>278</v>
      </c>
    </row>
    <row r="6" spans="2:68" ht="26.25" customHeight="1">
      <c r="B6" s="141" t="s">
        <v>195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  <c r="BP6" s="3"/>
    </row>
    <row r="7" spans="2:68" ht="26.25" customHeight="1">
      <c r="B7" s="141" t="s">
        <v>107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A7" s="31"/>
      <c r="BK7" s="3"/>
      <c r="BP7" s="3"/>
    </row>
    <row r="8" spans="2:68" s="3" customFormat="1" ht="63">
      <c r="B8" s="19" t="s">
        <v>134</v>
      </c>
      <c r="C8" s="12" t="s">
        <v>45</v>
      </c>
      <c r="D8" s="77" t="s">
        <v>139</v>
      </c>
      <c r="E8" s="50" t="s">
        <v>215</v>
      </c>
      <c r="F8" s="50" t="s">
        <v>136</v>
      </c>
      <c r="G8" s="78" t="s">
        <v>78</v>
      </c>
      <c r="H8" s="12" t="s">
        <v>15</v>
      </c>
      <c r="I8" s="12" t="s">
        <v>79</v>
      </c>
      <c r="J8" s="12" t="s">
        <v>121</v>
      </c>
      <c r="K8" s="78" t="s">
        <v>18</v>
      </c>
      <c r="L8" s="12" t="s">
        <v>120</v>
      </c>
      <c r="M8" s="12" t="s">
        <v>17</v>
      </c>
      <c r="N8" s="12" t="s">
        <v>19</v>
      </c>
      <c r="O8" s="12" t="s">
        <v>246</v>
      </c>
      <c r="P8" s="12" t="s">
        <v>242</v>
      </c>
      <c r="Q8" s="12" t="s">
        <v>252</v>
      </c>
      <c r="R8" s="12" t="s">
        <v>72</v>
      </c>
      <c r="S8" s="12" t="s">
        <v>66</v>
      </c>
      <c r="T8" s="50" t="s">
        <v>168</v>
      </c>
      <c r="U8" s="13" t="s">
        <v>170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248</v>
      </c>
      <c r="P9" s="15" t="s">
        <v>73</v>
      </c>
      <c r="Q9" s="15" t="s">
        <v>240</v>
      </c>
      <c r="R9" s="15" t="s">
        <v>240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0" t="s">
        <v>133</v>
      </c>
      <c r="S10" s="60" t="s">
        <v>171</v>
      </c>
      <c r="T10" s="63" t="s">
        <v>216</v>
      </c>
      <c r="U10" s="35" t="s">
        <v>239</v>
      </c>
      <c r="V10" s="5"/>
      <c r="BK10" s="1"/>
      <c r="BL10" s="3"/>
      <c r="BM10" s="1"/>
      <c r="BP10" s="1"/>
    </row>
    <row r="11" spans="2:68" s="4" customFormat="1" ht="18" customHeight="1" thickBot="1">
      <c r="B11" s="123" t="s">
        <v>46</v>
      </c>
      <c r="C11" s="83"/>
      <c r="D11" s="83"/>
      <c r="E11" s="83"/>
      <c r="F11" s="83"/>
      <c r="G11" s="83"/>
      <c r="H11" s="83"/>
      <c r="I11" s="83"/>
      <c r="J11" s="94"/>
      <c r="K11" s="83"/>
      <c r="L11" s="83"/>
      <c r="M11" s="112"/>
      <c r="N11" s="112"/>
      <c r="O11" s="82"/>
      <c r="P11" s="82"/>
      <c r="Q11" s="82"/>
      <c r="R11" s="82"/>
      <c r="S11" s="112"/>
      <c r="T11" s="112"/>
      <c r="U11" s="112"/>
      <c r="V11" s="5"/>
      <c r="BK11" s="1"/>
      <c r="BL11" s="3"/>
      <c r="BM11" s="1"/>
      <c r="BP11" s="1"/>
    </row>
    <row r="12" spans="2:68" customFormat="1" ht="15.75">
      <c r="B12" s="58" t="s">
        <v>230</v>
      </c>
      <c r="C12" s="86"/>
      <c r="D12" s="86"/>
      <c r="E12" s="86"/>
      <c r="F12" s="86"/>
      <c r="G12" s="86"/>
      <c r="H12" s="86"/>
      <c r="I12" s="86"/>
      <c r="J12" s="95"/>
      <c r="K12" s="86"/>
      <c r="L12" s="86"/>
      <c r="M12" s="113"/>
      <c r="N12" s="113"/>
      <c r="O12" s="89"/>
      <c r="P12" s="89"/>
      <c r="Q12" s="89"/>
      <c r="R12" s="89"/>
      <c r="S12" s="113"/>
      <c r="T12" s="113"/>
      <c r="U12" s="113"/>
    </row>
    <row r="13" spans="2:68" customFormat="1" ht="15.75">
      <c r="B13" s="58" t="s">
        <v>30</v>
      </c>
      <c r="C13" s="86"/>
      <c r="D13" s="86"/>
      <c r="E13" s="86"/>
      <c r="F13" s="86"/>
      <c r="G13" s="86"/>
      <c r="H13" s="86"/>
      <c r="I13" s="86"/>
      <c r="J13" s="95"/>
      <c r="K13" s="86"/>
      <c r="L13" s="86"/>
      <c r="M13" s="113"/>
      <c r="N13" s="113"/>
      <c r="O13" s="89"/>
      <c r="P13" s="89"/>
      <c r="Q13" s="89"/>
      <c r="R13" s="89"/>
      <c r="S13" s="113"/>
      <c r="T13" s="113"/>
      <c r="U13" s="113"/>
    </row>
    <row r="14" spans="2:68" customFormat="1" ht="15.75">
      <c r="B14" s="59" t="s">
        <v>266</v>
      </c>
      <c r="C14" s="88"/>
      <c r="D14" s="88"/>
      <c r="E14" s="88"/>
      <c r="F14" s="88"/>
      <c r="G14" s="88"/>
      <c r="H14" s="88"/>
      <c r="I14" s="88"/>
      <c r="J14" s="99"/>
      <c r="K14" s="88"/>
      <c r="L14" s="88"/>
      <c r="M14" s="117"/>
      <c r="N14" s="117"/>
      <c r="O14" s="122"/>
      <c r="P14" s="122"/>
      <c r="Q14" s="122"/>
      <c r="R14" s="122"/>
      <c r="S14" s="117"/>
      <c r="T14" s="117"/>
      <c r="U14" s="117"/>
    </row>
    <row r="15" spans="2:68" customFormat="1" ht="15.75">
      <c r="B15" s="58" t="s">
        <v>47</v>
      </c>
      <c r="C15" s="86"/>
      <c r="D15" s="86"/>
      <c r="E15" s="86"/>
      <c r="F15" s="86"/>
      <c r="G15" s="86"/>
      <c r="H15" s="86"/>
      <c r="I15" s="86"/>
      <c r="J15" s="95"/>
      <c r="K15" s="86"/>
      <c r="L15" s="86"/>
      <c r="M15" s="113"/>
      <c r="N15" s="113"/>
      <c r="O15" s="89"/>
      <c r="P15" s="89"/>
      <c r="Q15" s="89"/>
      <c r="R15" s="89"/>
      <c r="S15" s="113"/>
      <c r="T15" s="113"/>
      <c r="U15" s="113"/>
    </row>
    <row r="16" spans="2:68" customFormat="1" ht="15.75">
      <c r="B16" s="59" t="s">
        <v>266</v>
      </c>
      <c r="C16" s="88"/>
      <c r="D16" s="88"/>
      <c r="E16" s="88"/>
      <c r="F16" s="88"/>
      <c r="G16" s="88"/>
      <c r="H16" s="88"/>
      <c r="I16" s="88"/>
      <c r="J16" s="99"/>
      <c r="K16" s="88"/>
      <c r="L16" s="88"/>
      <c r="M16" s="117"/>
      <c r="N16" s="117"/>
      <c r="O16" s="122"/>
      <c r="P16" s="122"/>
      <c r="Q16" s="122"/>
      <c r="R16" s="122"/>
      <c r="S16" s="117"/>
      <c r="T16" s="117"/>
      <c r="U16" s="117"/>
    </row>
    <row r="17" spans="1:21" customFormat="1" ht="15.75">
      <c r="B17" s="58" t="s">
        <v>48</v>
      </c>
      <c r="C17" s="86"/>
      <c r="D17" s="86"/>
      <c r="E17" s="86"/>
      <c r="F17" s="86"/>
      <c r="G17" s="86"/>
      <c r="H17" s="86"/>
      <c r="I17" s="86"/>
      <c r="J17" s="95"/>
      <c r="K17" s="86"/>
      <c r="L17" s="86"/>
      <c r="M17" s="113"/>
      <c r="N17" s="113"/>
      <c r="O17" s="89"/>
      <c r="P17" s="89"/>
      <c r="Q17" s="89"/>
      <c r="R17" s="89"/>
      <c r="S17" s="113"/>
      <c r="T17" s="113"/>
      <c r="U17" s="113"/>
    </row>
    <row r="18" spans="1:21" customFormat="1" ht="15.75">
      <c r="B18" s="59" t="s">
        <v>266</v>
      </c>
      <c r="C18" s="88"/>
      <c r="D18" s="88"/>
      <c r="E18" s="88"/>
      <c r="F18" s="88"/>
      <c r="G18" s="88"/>
      <c r="H18" s="88"/>
      <c r="I18" s="88"/>
      <c r="J18" s="99"/>
      <c r="K18" s="88"/>
      <c r="L18" s="88"/>
      <c r="M18" s="117"/>
      <c r="N18" s="117"/>
      <c r="O18" s="122"/>
      <c r="P18" s="122"/>
      <c r="Q18" s="122"/>
      <c r="R18" s="122"/>
      <c r="S18" s="117"/>
      <c r="T18" s="117"/>
      <c r="U18" s="117"/>
    </row>
    <row r="19" spans="1:21" customFormat="1" ht="15.75">
      <c r="B19" s="58" t="s">
        <v>229</v>
      </c>
      <c r="C19" s="86"/>
      <c r="D19" s="86"/>
      <c r="E19" s="86"/>
      <c r="F19" s="86"/>
      <c r="G19" s="86"/>
      <c r="H19" s="86"/>
      <c r="I19" s="86"/>
      <c r="J19" s="95"/>
      <c r="K19" s="86"/>
      <c r="L19" s="86"/>
      <c r="M19" s="113"/>
      <c r="N19" s="113"/>
      <c r="O19" s="89"/>
      <c r="P19" s="89"/>
      <c r="Q19" s="89"/>
      <c r="R19" s="89"/>
      <c r="S19" s="113"/>
      <c r="T19" s="113"/>
      <c r="U19" s="113"/>
    </row>
    <row r="20" spans="1:21" customFormat="1" ht="15.75">
      <c r="B20" s="58" t="s">
        <v>77</v>
      </c>
      <c r="C20" s="86"/>
      <c r="D20" s="86"/>
      <c r="E20" s="86"/>
      <c r="F20" s="86"/>
      <c r="G20" s="86"/>
      <c r="H20" s="86"/>
      <c r="I20" s="86"/>
      <c r="J20" s="95"/>
      <c r="K20" s="86"/>
      <c r="L20" s="86"/>
      <c r="M20" s="113"/>
      <c r="N20" s="113"/>
      <c r="O20" s="89"/>
      <c r="P20" s="89"/>
      <c r="Q20" s="89"/>
      <c r="R20" s="89"/>
      <c r="S20" s="113"/>
      <c r="T20" s="113"/>
      <c r="U20" s="113"/>
    </row>
    <row r="21" spans="1:21" customFormat="1" ht="15.75">
      <c r="B21" s="59" t="s">
        <v>266</v>
      </c>
      <c r="C21" s="88"/>
      <c r="D21" s="88"/>
      <c r="E21" s="88"/>
      <c r="F21" s="88"/>
      <c r="G21" s="88"/>
      <c r="H21" s="88"/>
      <c r="I21" s="88"/>
      <c r="J21" s="99"/>
      <c r="K21" s="88"/>
      <c r="L21" s="88"/>
      <c r="M21" s="117"/>
      <c r="N21" s="117"/>
      <c r="O21" s="122"/>
      <c r="P21" s="122"/>
      <c r="Q21" s="122"/>
      <c r="R21" s="122"/>
      <c r="S21" s="117"/>
      <c r="T21" s="117"/>
      <c r="U21" s="117"/>
    </row>
    <row r="22" spans="1:21" customFormat="1" ht="15.75">
      <c r="B22" s="58" t="s">
        <v>76</v>
      </c>
      <c r="C22" s="86"/>
      <c r="D22" s="86"/>
      <c r="E22" s="86"/>
      <c r="F22" s="86"/>
      <c r="G22" s="86"/>
      <c r="H22" s="86"/>
      <c r="I22" s="86"/>
      <c r="J22" s="95"/>
      <c r="K22" s="86"/>
      <c r="L22" s="86"/>
      <c r="M22" s="113"/>
      <c r="N22" s="113"/>
      <c r="O22" s="89"/>
      <c r="P22" s="89"/>
      <c r="Q22" s="89"/>
      <c r="R22" s="89"/>
      <c r="S22" s="113"/>
      <c r="T22" s="113"/>
      <c r="U22" s="113"/>
    </row>
    <row r="23" spans="1:21" customFormat="1" ht="15.75">
      <c r="B23" s="121" t="s">
        <v>266</v>
      </c>
      <c r="C23" s="88"/>
      <c r="D23" s="88"/>
      <c r="E23" s="88"/>
      <c r="F23" s="88"/>
      <c r="G23" s="88"/>
      <c r="H23" s="88"/>
      <c r="I23" s="88"/>
      <c r="J23" s="99"/>
      <c r="K23" s="88"/>
      <c r="L23" s="88"/>
      <c r="M23" s="117"/>
      <c r="N23" s="117"/>
      <c r="O23" s="122"/>
      <c r="P23" s="122"/>
      <c r="Q23" s="122"/>
      <c r="R23" s="122"/>
      <c r="S23" s="117"/>
      <c r="T23" s="117"/>
      <c r="U23" s="117"/>
    </row>
    <row r="24" spans="1:21" customFormat="1">
      <c r="A24" s="1"/>
      <c r="B24" s="119" t="s">
        <v>247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9" t="s">
        <v>131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9" t="s">
        <v>243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9" t="s">
        <v>244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4:I487 I24:I27">
      <formula1>$BO$6:$BO$9</formula1>
    </dataValidation>
    <dataValidation type="list" allowBlank="1" showInputMessage="1" showErrorMessage="1" sqref="E34:E204 E24:E27">
      <formula1>$BK$6:$BK$22</formula1>
    </dataValidation>
    <dataValidation type="list" allowBlank="1" showInputMessage="1" showErrorMessage="1" sqref="L34:L487 L24:L27">
      <formula1>$BP$6:$BP$19</formula1>
    </dataValidation>
    <dataValidation type="list" allowBlank="1" showInputMessage="1" showErrorMessage="1" sqref="G34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46.85546875" style="2" customWidth="1"/>
    <col min="3" max="3" width="12.28515625" style="2" customWidth="1"/>
    <col min="4" max="4" width="10.5703125" style="2" bestFit="1" customWidth="1"/>
    <col min="5" max="5" width="5.28515625" style="2" customWidth="1"/>
    <col min="6" max="6" width="9.5703125" style="2" customWidth="1"/>
    <col min="7" max="7" width="13.5703125" style="1" bestFit="1" customWidth="1"/>
    <col min="8" max="8" width="7.42578125" style="1" bestFit="1" customWidth="1"/>
    <col min="9" max="9" width="11.7109375" style="1" bestFit="1" customWidth="1"/>
    <col min="10" max="10" width="11.7109375" style="1" customWidth="1"/>
    <col min="11" max="11" width="8.140625" style="1" bestFit="1" customWidth="1"/>
    <col min="12" max="12" width="9.85546875" style="1" bestFit="1" customWidth="1"/>
    <col min="13" max="13" width="10.7109375" style="1" customWidth="1"/>
    <col min="14" max="14" width="11.140625" style="1" customWidth="1"/>
    <col min="15" max="15" width="16.42578125" style="1" bestFit="1" customWidth="1"/>
    <col min="16" max="16" width="9.7109375" style="1" customWidth="1"/>
    <col min="17" max="17" width="12.140625" style="1" customWidth="1"/>
    <col min="18" max="18" width="13.140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275</v>
      </c>
    </row>
    <row r="2" spans="2:66">
      <c r="B2" s="80" t="s">
        <v>276</v>
      </c>
    </row>
    <row r="3" spans="2:66">
      <c r="B3" s="80" t="s">
        <v>277</v>
      </c>
    </row>
    <row r="4" spans="2:66">
      <c r="B4" s="80" t="s">
        <v>278</v>
      </c>
    </row>
    <row r="6" spans="2:66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9"/>
    </row>
    <row r="7" spans="2:66" ht="26.25" customHeight="1">
      <c r="B7" s="147" t="s">
        <v>108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9"/>
      <c r="BN7" s="3"/>
    </row>
    <row r="8" spans="2:66" s="3" customFormat="1" ht="63">
      <c r="B8" s="19" t="s">
        <v>134</v>
      </c>
      <c r="C8" s="24" t="s">
        <v>45</v>
      </c>
      <c r="D8" s="77" t="s">
        <v>139</v>
      </c>
      <c r="E8" s="50" t="s">
        <v>215</v>
      </c>
      <c r="F8" s="47" t="s">
        <v>136</v>
      </c>
      <c r="G8" s="76" t="s">
        <v>78</v>
      </c>
      <c r="H8" s="24" t="s">
        <v>15</v>
      </c>
      <c r="I8" s="24" t="s">
        <v>79</v>
      </c>
      <c r="J8" s="24" t="s">
        <v>121</v>
      </c>
      <c r="K8" s="76" t="s">
        <v>18</v>
      </c>
      <c r="L8" s="24" t="s">
        <v>120</v>
      </c>
      <c r="M8" s="24" t="s">
        <v>17</v>
      </c>
      <c r="N8" s="24" t="s">
        <v>19</v>
      </c>
      <c r="O8" s="24" t="s">
        <v>0</v>
      </c>
      <c r="P8" s="24" t="s">
        <v>242</v>
      </c>
      <c r="Q8" s="24" t="s">
        <v>241</v>
      </c>
      <c r="R8" s="24" t="s">
        <v>72</v>
      </c>
      <c r="S8" s="12" t="s">
        <v>66</v>
      </c>
      <c r="T8" s="50" t="s">
        <v>168</v>
      </c>
      <c r="U8" s="25" t="s">
        <v>170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248</v>
      </c>
      <c r="P9" s="26" t="s">
        <v>73</v>
      </c>
      <c r="Q9" s="26" t="s">
        <v>240</v>
      </c>
      <c r="R9" s="26" t="s">
        <v>240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132</v>
      </c>
      <c r="R10" s="60" t="s">
        <v>133</v>
      </c>
      <c r="S10" s="60" t="s">
        <v>171</v>
      </c>
      <c r="T10" s="60" t="s">
        <v>216</v>
      </c>
      <c r="U10" s="62" t="s">
        <v>239</v>
      </c>
      <c r="V10" s="5"/>
      <c r="BI10" s="1"/>
      <c r="BJ10" s="3"/>
      <c r="BK10" s="1"/>
    </row>
    <row r="11" spans="2:66" s="4" customFormat="1" ht="18" customHeight="1">
      <c r="B11" s="55" t="s">
        <v>32</v>
      </c>
      <c r="C11" s="83"/>
      <c r="D11" s="83"/>
      <c r="E11" s="83"/>
      <c r="F11" s="83"/>
      <c r="G11" s="83"/>
      <c r="H11" s="83"/>
      <c r="I11" s="83"/>
      <c r="J11" s="94"/>
      <c r="K11" s="83">
        <v>4.96</v>
      </c>
      <c r="L11" s="83"/>
      <c r="M11" s="112"/>
      <c r="N11" s="112">
        <v>2.2200000000000001E-2</v>
      </c>
      <c r="O11" s="82">
        <v>8273087.46</v>
      </c>
      <c r="P11" s="82"/>
      <c r="Q11" s="82"/>
      <c r="R11" s="82">
        <v>8285.5</v>
      </c>
      <c r="S11" s="112"/>
      <c r="T11" s="112"/>
      <c r="U11" s="112">
        <v>0.1074</v>
      </c>
      <c r="V11" s="5"/>
      <c r="BI11" s="1"/>
      <c r="BJ11" s="3"/>
      <c r="BK11" s="1"/>
      <c r="BN11" s="1"/>
    </row>
    <row r="12" spans="2:66" customFormat="1" ht="15.75">
      <c r="B12" s="58" t="s">
        <v>230</v>
      </c>
      <c r="C12" s="86"/>
      <c r="D12" s="86"/>
      <c r="E12" s="86"/>
      <c r="F12" s="86"/>
      <c r="G12" s="86"/>
      <c r="H12" s="86"/>
      <c r="I12" s="86"/>
      <c r="J12" s="95"/>
      <c r="K12" s="86">
        <v>4.96</v>
      </c>
      <c r="L12" s="86"/>
      <c r="M12" s="113"/>
      <c r="N12" s="113">
        <v>2.2200000000000001E-2</v>
      </c>
      <c r="O12" s="89">
        <v>8273087.46</v>
      </c>
      <c r="P12" s="89"/>
      <c r="Q12" s="89"/>
      <c r="R12" s="89">
        <v>8285.5</v>
      </c>
      <c r="S12" s="113"/>
      <c r="T12" s="113"/>
      <c r="U12" s="113">
        <v>0.1074</v>
      </c>
    </row>
    <row r="13" spans="2:66" customFormat="1" ht="15.75">
      <c r="B13" s="58" t="s">
        <v>30</v>
      </c>
      <c r="C13" s="86"/>
      <c r="D13" s="86"/>
      <c r="E13" s="86"/>
      <c r="F13" s="86"/>
      <c r="G13" s="86"/>
      <c r="H13" s="86"/>
      <c r="I13" s="86"/>
      <c r="J13" s="95"/>
      <c r="K13" s="86">
        <v>5.99</v>
      </c>
      <c r="L13" s="86"/>
      <c r="M13" s="113"/>
      <c r="N13" s="113">
        <v>1.24E-2</v>
      </c>
      <c r="O13" s="89">
        <v>4487687.0999999996</v>
      </c>
      <c r="P13" s="89"/>
      <c r="Q13" s="89"/>
      <c r="R13" s="89">
        <v>4558.66</v>
      </c>
      <c r="S13" s="113"/>
      <c r="T13" s="113"/>
      <c r="U13" s="113">
        <v>5.91E-2</v>
      </c>
    </row>
    <row r="14" spans="2:66" customFormat="1" ht="15.75">
      <c r="B14" s="59" t="s">
        <v>293</v>
      </c>
      <c r="C14" s="88">
        <v>2310282</v>
      </c>
      <c r="D14" s="88" t="s">
        <v>140</v>
      </c>
      <c r="E14" s="88"/>
      <c r="F14" s="88">
        <v>231</v>
      </c>
      <c r="G14" s="88" t="s">
        <v>294</v>
      </c>
      <c r="H14" s="88" t="s">
        <v>295</v>
      </c>
      <c r="I14" s="88" t="s">
        <v>296</v>
      </c>
      <c r="J14" s="99"/>
      <c r="K14" s="88">
        <v>6.12</v>
      </c>
      <c r="L14" s="88" t="s">
        <v>163</v>
      </c>
      <c r="M14" s="117">
        <v>3.8E-3</v>
      </c>
      <c r="N14" s="117">
        <v>5.1999999999999998E-3</v>
      </c>
      <c r="O14" s="122">
        <v>426000</v>
      </c>
      <c r="P14" s="122">
        <v>95.06</v>
      </c>
      <c r="Q14" s="122">
        <v>0</v>
      </c>
      <c r="R14" s="122">
        <v>404.96</v>
      </c>
      <c r="S14" s="117">
        <v>1E-4</v>
      </c>
      <c r="T14" s="117">
        <v>4.8899999999999999E-2</v>
      </c>
      <c r="U14" s="117">
        <v>5.1999999999999998E-3</v>
      </c>
    </row>
    <row r="15" spans="2:66" customFormat="1" ht="15.75">
      <c r="B15" s="59" t="s">
        <v>297</v>
      </c>
      <c r="C15" s="88">
        <v>1158468</v>
      </c>
      <c r="D15" s="88" t="s">
        <v>140</v>
      </c>
      <c r="E15" s="88"/>
      <c r="F15" s="88">
        <v>1150</v>
      </c>
      <c r="G15" s="88" t="s">
        <v>155</v>
      </c>
      <c r="H15" s="88" t="s">
        <v>295</v>
      </c>
      <c r="I15" s="88" t="s">
        <v>296</v>
      </c>
      <c r="J15" s="99"/>
      <c r="K15" s="88">
        <v>5.7</v>
      </c>
      <c r="L15" s="88" t="s">
        <v>163</v>
      </c>
      <c r="M15" s="117">
        <v>5.0000000000000001E-3</v>
      </c>
      <c r="N15" s="117">
        <v>2E-3</v>
      </c>
      <c r="O15" s="122">
        <v>327000</v>
      </c>
      <c r="P15" s="122">
        <v>95.38</v>
      </c>
      <c r="Q15" s="122">
        <v>0</v>
      </c>
      <c r="R15" s="122">
        <v>311.89</v>
      </c>
      <c r="S15" s="117">
        <v>5.9999999999999995E-4</v>
      </c>
      <c r="T15" s="117">
        <v>3.7599999999999995E-2</v>
      </c>
      <c r="U15" s="117">
        <v>4.0000000000000001E-3</v>
      </c>
    </row>
    <row r="16" spans="2:66" customFormat="1" ht="15.75">
      <c r="B16" s="59" t="s">
        <v>298</v>
      </c>
      <c r="C16" s="88">
        <v>1158476</v>
      </c>
      <c r="D16" s="88" t="s">
        <v>140</v>
      </c>
      <c r="E16" s="88"/>
      <c r="F16" s="88">
        <v>1150</v>
      </c>
      <c r="G16" s="88" t="s">
        <v>155</v>
      </c>
      <c r="H16" s="88" t="s">
        <v>295</v>
      </c>
      <c r="I16" s="88" t="s">
        <v>296</v>
      </c>
      <c r="J16" s="99"/>
      <c r="K16" s="88">
        <v>15.23</v>
      </c>
      <c r="L16" s="88" t="s">
        <v>163</v>
      </c>
      <c r="M16" s="117">
        <v>2.4500000000000001E-2</v>
      </c>
      <c r="N16" s="117">
        <v>1.0200000000000001E-2</v>
      </c>
      <c r="O16" s="122">
        <v>194000</v>
      </c>
      <c r="P16" s="122">
        <v>110.8</v>
      </c>
      <c r="Q16" s="122">
        <v>0</v>
      </c>
      <c r="R16" s="122">
        <v>214.95</v>
      </c>
      <c r="S16" s="117">
        <v>1E-4</v>
      </c>
      <c r="T16" s="117">
        <v>2.5899999999999999E-2</v>
      </c>
      <c r="U16" s="117">
        <v>2.8000000000000004E-3</v>
      </c>
    </row>
    <row r="17" spans="2:21" customFormat="1" ht="15.75">
      <c r="B17" s="59" t="s">
        <v>299</v>
      </c>
      <c r="C17" s="88">
        <v>1160944</v>
      </c>
      <c r="D17" s="88" t="s">
        <v>140</v>
      </c>
      <c r="E17" s="88"/>
      <c r="F17" s="88">
        <v>1875</v>
      </c>
      <c r="G17" s="88" t="s">
        <v>300</v>
      </c>
      <c r="H17" s="88" t="s">
        <v>301</v>
      </c>
      <c r="I17" s="88" t="s">
        <v>296</v>
      </c>
      <c r="J17" s="99"/>
      <c r="K17" s="88">
        <v>8.09</v>
      </c>
      <c r="L17" s="88" t="s">
        <v>163</v>
      </c>
      <c r="M17" s="117">
        <v>6.5000000000000006E-3</v>
      </c>
      <c r="N17" s="117">
        <v>1.34E-2</v>
      </c>
      <c r="O17" s="122">
        <v>394000</v>
      </c>
      <c r="P17" s="122">
        <v>89.4</v>
      </c>
      <c r="Q17" s="122">
        <v>0</v>
      </c>
      <c r="R17" s="122">
        <v>352.24</v>
      </c>
      <c r="S17" s="117">
        <v>1.2999999999999999E-3</v>
      </c>
      <c r="T17" s="117">
        <v>4.2500000000000003E-2</v>
      </c>
      <c r="U17" s="117">
        <v>4.5999999999999999E-3</v>
      </c>
    </row>
    <row r="18" spans="2:21" customFormat="1" ht="15.75">
      <c r="B18" s="59" t="s">
        <v>302</v>
      </c>
      <c r="C18" s="88">
        <v>7590219</v>
      </c>
      <c r="D18" s="88" t="s">
        <v>140</v>
      </c>
      <c r="E18" s="88"/>
      <c r="F18" s="88">
        <v>759</v>
      </c>
      <c r="G18" s="88" t="s">
        <v>300</v>
      </c>
      <c r="H18" s="88" t="s">
        <v>301</v>
      </c>
      <c r="I18" s="88" t="s">
        <v>296</v>
      </c>
      <c r="J18" s="99"/>
      <c r="K18" s="88">
        <v>5.52</v>
      </c>
      <c r="L18" s="88" t="s">
        <v>163</v>
      </c>
      <c r="M18" s="117">
        <v>5.0000000000000001E-3</v>
      </c>
      <c r="N18" s="117">
        <v>1.11E-2</v>
      </c>
      <c r="O18" s="122">
        <v>400000</v>
      </c>
      <c r="P18" s="122">
        <v>94.74</v>
      </c>
      <c r="Q18" s="122">
        <v>0</v>
      </c>
      <c r="R18" s="122">
        <v>378.96</v>
      </c>
      <c r="S18" s="117">
        <v>5.0000000000000001E-4</v>
      </c>
      <c r="T18" s="117">
        <v>4.5700000000000005E-2</v>
      </c>
      <c r="U18" s="117">
        <v>4.8999999999999998E-3</v>
      </c>
    </row>
    <row r="19" spans="2:21" customFormat="1" ht="15.75">
      <c r="B19" s="59" t="s">
        <v>303</v>
      </c>
      <c r="C19" s="88">
        <v>2260487</v>
      </c>
      <c r="D19" s="88" t="s">
        <v>140</v>
      </c>
      <c r="E19" s="88"/>
      <c r="F19" s="88">
        <v>226</v>
      </c>
      <c r="G19" s="88" t="s">
        <v>300</v>
      </c>
      <c r="H19" s="88" t="s">
        <v>301</v>
      </c>
      <c r="I19" s="88" t="s">
        <v>296</v>
      </c>
      <c r="J19" s="99"/>
      <c r="K19" s="88">
        <v>5.6</v>
      </c>
      <c r="L19" s="88" t="s">
        <v>163</v>
      </c>
      <c r="M19" s="117">
        <v>2.6000000000000002E-2</v>
      </c>
      <c r="N19" s="117">
        <v>1.6399999999999998E-2</v>
      </c>
      <c r="O19" s="122">
        <v>411485.05</v>
      </c>
      <c r="P19" s="122">
        <v>103.99</v>
      </c>
      <c r="Q19" s="122">
        <v>0</v>
      </c>
      <c r="R19" s="122">
        <v>427.9</v>
      </c>
      <c r="S19" s="117">
        <v>1.1000000000000001E-3</v>
      </c>
      <c r="T19" s="117">
        <v>5.16E-2</v>
      </c>
      <c r="U19" s="117">
        <v>5.5000000000000005E-3</v>
      </c>
    </row>
    <row r="20" spans="2:21" customFormat="1" ht="15.75">
      <c r="B20" s="59" t="s">
        <v>304</v>
      </c>
      <c r="C20" s="88">
        <v>1138544</v>
      </c>
      <c r="D20" s="88" t="s">
        <v>140</v>
      </c>
      <c r="E20" s="88"/>
      <c r="F20" s="88">
        <v>1357</v>
      </c>
      <c r="G20" s="88" t="s">
        <v>300</v>
      </c>
      <c r="H20" s="88" t="s">
        <v>301</v>
      </c>
      <c r="I20" s="88" t="s">
        <v>296</v>
      </c>
      <c r="J20" s="99"/>
      <c r="K20" s="88">
        <v>7.03</v>
      </c>
      <c r="L20" s="88" t="s">
        <v>163</v>
      </c>
      <c r="M20" s="117">
        <v>3.5000000000000003E-2</v>
      </c>
      <c r="N20" s="117">
        <v>1.21E-2</v>
      </c>
      <c r="O20" s="122">
        <v>352000</v>
      </c>
      <c r="P20" s="122">
        <v>115.54</v>
      </c>
      <c r="Q20" s="122">
        <v>0</v>
      </c>
      <c r="R20" s="122">
        <v>406.7</v>
      </c>
      <c r="S20" s="117">
        <v>8.0000000000000004E-4</v>
      </c>
      <c r="T20" s="117">
        <v>4.9100000000000005E-2</v>
      </c>
      <c r="U20" s="117">
        <v>5.3E-3</v>
      </c>
    </row>
    <row r="21" spans="2:21" customFormat="1" ht="15.75">
      <c r="B21" s="59" t="s">
        <v>305</v>
      </c>
      <c r="C21" s="88">
        <v>7770217</v>
      </c>
      <c r="D21" s="88" t="s">
        <v>140</v>
      </c>
      <c r="E21" s="88"/>
      <c r="F21" s="88">
        <v>777</v>
      </c>
      <c r="G21" s="88" t="s">
        <v>154</v>
      </c>
      <c r="H21" s="88" t="s">
        <v>301</v>
      </c>
      <c r="I21" s="88" t="s">
        <v>296</v>
      </c>
      <c r="J21" s="99"/>
      <c r="K21" s="88">
        <v>4.2</v>
      </c>
      <c r="L21" s="88" t="s">
        <v>163</v>
      </c>
      <c r="M21" s="117">
        <v>0.05</v>
      </c>
      <c r="N21" s="117">
        <v>7.4000000000000003E-3</v>
      </c>
      <c r="O21" s="122">
        <v>347165</v>
      </c>
      <c r="P21" s="122">
        <v>113.29</v>
      </c>
      <c r="Q21" s="122">
        <v>0</v>
      </c>
      <c r="R21" s="122">
        <v>393.3</v>
      </c>
      <c r="S21" s="117">
        <v>4.0000000000000002E-4</v>
      </c>
      <c r="T21" s="117">
        <v>4.7500000000000001E-2</v>
      </c>
      <c r="U21" s="117">
        <v>5.1000000000000004E-3</v>
      </c>
    </row>
    <row r="22" spans="2:21" customFormat="1" ht="15.75">
      <c r="B22" s="59" t="s">
        <v>306</v>
      </c>
      <c r="C22" s="88">
        <v>1134030</v>
      </c>
      <c r="D22" s="88" t="s">
        <v>140</v>
      </c>
      <c r="E22" s="88"/>
      <c r="F22" s="88">
        <v>1367</v>
      </c>
      <c r="G22" s="88" t="s">
        <v>307</v>
      </c>
      <c r="H22" s="88" t="s">
        <v>308</v>
      </c>
      <c r="I22" s="88" t="s">
        <v>296</v>
      </c>
      <c r="J22" s="99"/>
      <c r="K22" s="88">
        <v>5.36</v>
      </c>
      <c r="L22" s="88" t="s">
        <v>163</v>
      </c>
      <c r="M22" s="117">
        <v>2.4E-2</v>
      </c>
      <c r="N22" s="117">
        <v>8.0000000000000002E-3</v>
      </c>
      <c r="O22" s="122">
        <v>225000</v>
      </c>
      <c r="P22" s="122">
        <v>105.31</v>
      </c>
      <c r="Q22" s="122">
        <v>0</v>
      </c>
      <c r="R22" s="122">
        <v>236.95</v>
      </c>
      <c r="S22" s="117">
        <v>8.0000000000000004E-4</v>
      </c>
      <c r="T22" s="117">
        <v>2.86E-2</v>
      </c>
      <c r="U22" s="117">
        <v>3.0999999999999999E-3</v>
      </c>
    </row>
    <row r="23" spans="2:21" customFormat="1" ht="15.75">
      <c r="B23" s="59" t="s">
        <v>309</v>
      </c>
      <c r="C23" s="88">
        <v>1134048</v>
      </c>
      <c r="D23" s="88" t="s">
        <v>140</v>
      </c>
      <c r="E23" s="88"/>
      <c r="F23" s="88">
        <v>1367</v>
      </c>
      <c r="G23" s="88" t="s">
        <v>307</v>
      </c>
      <c r="H23" s="88" t="s">
        <v>308</v>
      </c>
      <c r="I23" s="88" t="s">
        <v>296</v>
      </c>
      <c r="J23" s="99"/>
      <c r="K23" s="88">
        <v>6.23</v>
      </c>
      <c r="L23" s="88" t="s">
        <v>163</v>
      </c>
      <c r="M23" s="117">
        <v>2.4E-2</v>
      </c>
      <c r="N23" s="117">
        <v>1.01E-2</v>
      </c>
      <c r="O23" s="122">
        <v>225000</v>
      </c>
      <c r="P23" s="122">
        <v>105.08</v>
      </c>
      <c r="Q23" s="122">
        <v>0</v>
      </c>
      <c r="R23" s="122">
        <v>236.43</v>
      </c>
      <c r="S23" s="117">
        <v>8.0000000000000004E-4</v>
      </c>
      <c r="T23" s="117">
        <v>2.8500000000000001E-2</v>
      </c>
      <c r="U23" s="117">
        <v>3.0999999999999999E-3</v>
      </c>
    </row>
    <row r="24" spans="2:21" customFormat="1" ht="15.75">
      <c r="B24" s="59" t="s">
        <v>310</v>
      </c>
      <c r="C24" s="88">
        <v>1142595</v>
      </c>
      <c r="D24" s="88" t="s">
        <v>140</v>
      </c>
      <c r="E24" s="88"/>
      <c r="F24" s="88">
        <v>1363</v>
      </c>
      <c r="G24" s="88" t="s">
        <v>311</v>
      </c>
      <c r="H24" s="88" t="s">
        <v>308</v>
      </c>
      <c r="I24" s="88" t="s">
        <v>296</v>
      </c>
      <c r="J24" s="99"/>
      <c r="K24" s="88">
        <v>5.42</v>
      </c>
      <c r="L24" s="88" t="s">
        <v>163</v>
      </c>
      <c r="M24" s="117">
        <v>1.23E-2</v>
      </c>
      <c r="N24" s="117">
        <v>1.29E-2</v>
      </c>
      <c r="O24" s="122">
        <v>415000</v>
      </c>
      <c r="P24" s="122">
        <v>96.55</v>
      </c>
      <c r="Q24" s="122">
        <v>0</v>
      </c>
      <c r="R24" s="122">
        <v>400.68</v>
      </c>
      <c r="S24" s="117">
        <v>2.0000000000000001E-4</v>
      </c>
      <c r="T24" s="117">
        <v>4.8399999999999999E-2</v>
      </c>
      <c r="U24" s="117">
        <v>5.1999999999999998E-3</v>
      </c>
    </row>
    <row r="25" spans="2:21" customFormat="1" ht="15.75">
      <c r="B25" s="59" t="s">
        <v>312</v>
      </c>
      <c r="C25" s="88">
        <v>2510204</v>
      </c>
      <c r="D25" s="88" t="s">
        <v>140</v>
      </c>
      <c r="E25" s="88"/>
      <c r="F25" s="88">
        <v>251</v>
      </c>
      <c r="G25" s="88" t="s">
        <v>300</v>
      </c>
      <c r="H25" s="88" t="s">
        <v>313</v>
      </c>
      <c r="I25" s="88" t="s">
        <v>296</v>
      </c>
      <c r="J25" s="99"/>
      <c r="K25" s="88">
        <v>4.16</v>
      </c>
      <c r="L25" s="88" t="s">
        <v>163</v>
      </c>
      <c r="M25" s="117">
        <v>3.0600000000000002E-2</v>
      </c>
      <c r="N25" s="117">
        <v>2.1899999999999999E-2</v>
      </c>
      <c r="O25" s="122">
        <v>351773.21</v>
      </c>
      <c r="P25" s="122">
        <v>104.5</v>
      </c>
      <c r="Q25" s="122">
        <v>0</v>
      </c>
      <c r="R25" s="122">
        <v>367.6</v>
      </c>
      <c r="S25" s="117">
        <v>7.000000000000001E-4</v>
      </c>
      <c r="T25" s="117">
        <v>4.4400000000000002E-2</v>
      </c>
      <c r="U25" s="117">
        <v>4.7999999999999996E-3</v>
      </c>
    </row>
    <row r="26" spans="2:21" customFormat="1" ht="15.75">
      <c r="B26" s="59" t="s">
        <v>314</v>
      </c>
      <c r="C26" s="88">
        <v>1130632</v>
      </c>
      <c r="D26" s="88" t="s">
        <v>140</v>
      </c>
      <c r="E26" s="88"/>
      <c r="F26" s="88">
        <v>1450</v>
      </c>
      <c r="G26" s="88" t="s">
        <v>300</v>
      </c>
      <c r="H26" s="88" t="s">
        <v>313</v>
      </c>
      <c r="I26" s="88" t="s">
        <v>296</v>
      </c>
      <c r="J26" s="99"/>
      <c r="K26" s="88">
        <v>2.46</v>
      </c>
      <c r="L26" s="88" t="s">
        <v>163</v>
      </c>
      <c r="M26" s="117">
        <v>3.3500000000000002E-2</v>
      </c>
      <c r="N26" s="117">
        <v>1.77E-2</v>
      </c>
      <c r="O26" s="122">
        <v>244263.84</v>
      </c>
      <c r="P26" s="122">
        <v>104.53</v>
      </c>
      <c r="Q26" s="122">
        <v>0</v>
      </c>
      <c r="R26" s="122">
        <v>255.33</v>
      </c>
      <c r="S26" s="117">
        <v>8.0000000000000004E-4</v>
      </c>
      <c r="T26" s="117">
        <v>3.0800000000000001E-2</v>
      </c>
      <c r="U26" s="117">
        <v>3.3E-3</v>
      </c>
    </row>
    <row r="27" spans="2:21" customFormat="1" ht="15.75">
      <c r="B27" s="59" t="s">
        <v>315</v>
      </c>
      <c r="C27" s="88">
        <v>1820208</v>
      </c>
      <c r="D27" s="88" t="s">
        <v>140</v>
      </c>
      <c r="E27" s="88"/>
      <c r="F27" s="88">
        <v>182</v>
      </c>
      <c r="G27" s="88" t="s">
        <v>300</v>
      </c>
      <c r="H27" s="88" t="s">
        <v>316</v>
      </c>
      <c r="I27" s="88" t="s">
        <v>159</v>
      </c>
      <c r="J27" s="99"/>
      <c r="K27" s="88">
        <v>4.9800000000000004</v>
      </c>
      <c r="L27" s="88" t="s">
        <v>163</v>
      </c>
      <c r="M27" s="117">
        <v>0</v>
      </c>
      <c r="N27" s="117">
        <v>3.3300000000000003E-2</v>
      </c>
      <c r="O27" s="122">
        <v>175000</v>
      </c>
      <c r="P27" s="122">
        <v>97.58</v>
      </c>
      <c r="Q27" s="122">
        <v>0</v>
      </c>
      <c r="R27" s="122">
        <v>170.77</v>
      </c>
      <c r="S27" s="117">
        <v>2.9999999999999997E-4</v>
      </c>
      <c r="T27" s="117">
        <v>2.06E-2</v>
      </c>
      <c r="U27" s="117">
        <v>2.2000000000000001E-3</v>
      </c>
    </row>
    <row r="28" spans="2:21" customFormat="1" ht="15.75">
      <c r="B28" s="58" t="s">
        <v>47</v>
      </c>
      <c r="C28" s="86"/>
      <c r="D28" s="86"/>
      <c r="E28" s="86"/>
      <c r="F28" s="86"/>
      <c r="G28" s="86"/>
      <c r="H28" s="86"/>
      <c r="I28" s="86"/>
      <c r="J28" s="95"/>
      <c r="K28" s="86">
        <v>3.89</v>
      </c>
      <c r="L28" s="86"/>
      <c r="M28" s="113"/>
      <c r="N28" s="113">
        <v>2.92E-2</v>
      </c>
      <c r="O28" s="89">
        <v>2670724.29</v>
      </c>
      <c r="P28" s="89"/>
      <c r="Q28" s="89"/>
      <c r="R28" s="89">
        <v>2686.2</v>
      </c>
      <c r="S28" s="113"/>
      <c r="T28" s="113"/>
      <c r="U28" s="113">
        <v>3.4799999999999998E-2</v>
      </c>
    </row>
    <row r="29" spans="2:21" customFormat="1" ht="15.75">
      <c r="B29" s="59" t="s">
        <v>317</v>
      </c>
      <c r="C29" s="88">
        <v>1138114</v>
      </c>
      <c r="D29" s="88" t="s">
        <v>140</v>
      </c>
      <c r="E29" s="88"/>
      <c r="F29" s="88">
        <v>1328</v>
      </c>
      <c r="G29" s="88" t="s">
        <v>300</v>
      </c>
      <c r="H29" s="88" t="s">
        <v>301</v>
      </c>
      <c r="I29" s="88" t="s">
        <v>296</v>
      </c>
      <c r="J29" s="99"/>
      <c r="K29" s="88">
        <v>3.46</v>
      </c>
      <c r="L29" s="88" t="s">
        <v>163</v>
      </c>
      <c r="M29" s="117">
        <v>3.39E-2</v>
      </c>
      <c r="N29" s="117">
        <v>1.6E-2</v>
      </c>
      <c r="O29" s="122">
        <v>237670</v>
      </c>
      <c r="P29" s="122">
        <v>105</v>
      </c>
      <c r="Q29" s="122">
        <v>0</v>
      </c>
      <c r="R29" s="122">
        <v>249.55</v>
      </c>
      <c r="S29" s="117">
        <v>2.0000000000000001E-4</v>
      </c>
      <c r="T29" s="117">
        <v>3.0099999999999998E-2</v>
      </c>
      <c r="U29" s="117">
        <v>3.2000000000000002E-3</v>
      </c>
    </row>
    <row r="30" spans="2:21" customFormat="1" ht="15.75">
      <c r="B30" s="59" t="s">
        <v>318</v>
      </c>
      <c r="C30" s="88">
        <v>1137033</v>
      </c>
      <c r="D30" s="88" t="s">
        <v>140</v>
      </c>
      <c r="E30" s="88"/>
      <c r="F30" s="88">
        <v>1597</v>
      </c>
      <c r="G30" s="88" t="s">
        <v>307</v>
      </c>
      <c r="H30" s="88" t="s">
        <v>319</v>
      </c>
      <c r="I30" s="88" t="s">
        <v>159</v>
      </c>
      <c r="J30" s="99"/>
      <c r="K30" s="88">
        <v>2.87</v>
      </c>
      <c r="L30" s="88" t="s">
        <v>163</v>
      </c>
      <c r="M30" s="117">
        <v>3.39E-2</v>
      </c>
      <c r="N30" s="117">
        <v>1.7500000000000002E-2</v>
      </c>
      <c r="O30" s="122">
        <v>233000</v>
      </c>
      <c r="P30" s="122">
        <v>98.93</v>
      </c>
      <c r="Q30" s="122">
        <v>0</v>
      </c>
      <c r="R30" s="122">
        <v>230.51</v>
      </c>
      <c r="S30" s="117">
        <v>2.9999999999999997E-4</v>
      </c>
      <c r="T30" s="117">
        <v>2.7799999999999998E-2</v>
      </c>
      <c r="U30" s="117">
        <v>3.0000000000000001E-3</v>
      </c>
    </row>
    <row r="31" spans="2:21" customFormat="1" ht="15.75">
      <c r="B31" s="59" t="s">
        <v>320</v>
      </c>
      <c r="C31" s="88">
        <v>1133529</v>
      </c>
      <c r="D31" s="88" t="s">
        <v>140</v>
      </c>
      <c r="E31" s="88"/>
      <c r="F31" s="88">
        <v>1527</v>
      </c>
      <c r="G31" s="88" t="s">
        <v>307</v>
      </c>
      <c r="H31" s="88" t="s">
        <v>319</v>
      </c>
      <c r="I31" s="88" t="s">
        <v>159</v>
      </c>
      <c r="J31" s="99"/>
      <c r="K31" s="88">
        <v>3.56</v>
      </c>
      <c r="L31" s="88" t="s">
        <v>163</v>
      </c>
      <c r="M31" s="117">
        <v>3.85E-2</v>
      </c>
      <c r="N31" s="117">
        <v>1.47E-2</v>
      </c>
      <c r="O31" s="122">
        <v>230000</v>
      </c>
      <c r="P31" s="122">
        <v>106.18</v>
      </c>
      <c r="Q31" s="122">
        <v>0</v>
      </c>
      <c r="R31" s="122">
        <v>244.21</v>
      </c>
      <c r="S31" s="117">
        <v>5.9999999999999995E-4</v>
      </c>
      <c r="T31" s="117">
        <v>2.9500000000000002E-2</v>
      </c>
      <c r="U31" s="117">
        <v>3.2000000000000002E-3</v>
      </c>
    </row>
    <row r="32" spans="2:21" customFormat="1" ht="15.75">
      <c r="B32" s="59" t="s">
        <v>321</v>
      </c>
      <c r="C32" s="88">
        <v>3230240</v>
      </c>
      <c r="D32" s="88" t="s">
        <v>140</v>
      </c>
      <c r="E32" s="88"/>
      <c r="F32" s="88">
        <v>323</v>
      </c>
      <c r="G32" s="88" t="s">
        <v>300</v>
      </c>
      <c r="H32" s="88" t="s">
        <v>308</v>
      </c>
      <c r="I32" s="88" t="s">
        <v>296</v>
      </c>
      <c r="J32" s="99"/>
      <c r="K32" s="88">
        <v>3.96</v>
      </c>
      <c r="L32" s="88" t="s">
        <v>163</v>
      </c>
      <c r="M32" s="117">
        <v>2.3E-2</v>
      </c>
      <c r="N32" s="117">
        <v>2.6099999999999998E-2</v>
      </c>
      <c r="O32" s="122">
        <v>224130.08</v>
      </c>
      <c r="P32" s="122">
        <v>102.2</v>
      </c>
      <c r="Q32" s="122">
        <v>0</v>
      </c>
      <c r="R32" s="122">
        <v>229.06</v>
      </c>
      <c r="S32" s="117">
        <v>2.0000000000000001E-4</v>
      </c>
      <c r="T32" s="117">
        <v>2.76E-2</v>
      </c>
      <c r="U32" s="117">
        <v>3.0000000000000001E-3</v>
      </c>
    </row>
    <row r="33" spans="2:21" customFormat="1" ht="15.75">
      <c r="B33" s="59" t="s">
        <v>322</v>
      </c>
      <c r="C33" s="88">
        <v>1135920</v>
      </c>
      <c r="D33" s="88" t="s">
        <v>140</v>
      </c>
      <c r="E33" s="88"/>
      <c r="F33" s="88">
        <v>1431</v>
      </c>
      <c r="G33" s="88" t="s">
        <v>307</v>
      </c>
      <c r="H33" s="88" t="s">
        <v>323</v>
      </c>
      <c r="I33" s="88" t="s">
        <v>159</v>
      </c>
      <c r="J33" s="99"/>
      <c r="K33" s="88">
        <v>3.9</v>
      </c>
      <c r="L33" s="88" t="s">
        <v>163</v>
      </c>
      <c r="M33" s="117">
        <v>4.0999999999999995E-2</v>
      </c>
      <c r="N33" s="117">
        <v>1.3600000000000001E-2</v>
      </c>
      <c r="O33" s="122">
        <v>228000</v>
      </c>
      <c r="P33" s="122">
        <v>110.47</v>
      </c>
      <c r="Q33" s="122">
        <v>0</v>
      </c>
      <c r="R33" s="122">
        <v>251.87</v>
      </c>
      <c r="S33" s="117">
        <v>8.0000000000000004E-4</v>
      </c>
      <c r="T33" s="117">
        <v>3.04E-2</v>
      </c>
      <c r="U33" s="117">
        <v>3.3E-3</v>
      </c>
    </row>
    <row r="34" spans="2:21" customFormat="1" ht="15.75">
      <c r="B34" s="59" t="s">
        <v>324</v>
      </c>
      <c r="C34" s="88">
        <v>1141647</v>
      </c>
      <c r="D34" s="88" t="s">
        <v>140</v>
      </c>
      <c r="E34" s="88"/>
      <c r="F34" s="88">
        <v>2072</v>
      </c>
      <c r="G34" s="88" t="s">
        <v>154</v>
      </c>
      <c r="H34" s="88" t="s">
        <v>325</v>
      </c>
      <c r="I34" s="88" t="s">
        <v>296</v>
      </c>
      <c r="J34" s="99"/>
      <c r="K34" s="88">
        <v>1.62</v>
      </c>
      <c r="L34" s="88" t="s">
        <v>163</v>
      </c>
      <c r="M34" s="117">
        <v>0.04</v>
      </c>
      <c r="N34" s="117">
        <v>5.3899999999999997E-2</v>
      </c>
      <c r="O34" s="122">
        <v>122950.23</v>
      </c>
      <c r="P34" s="122">
        <v>97.04</v>
      </c>
      <c r="Q34" s="122">
        <v>0</v>
      </c>
      <c r="R34" s="122">
        <v>119.31</v>
      </c>
      <c r="S34" s="117">
        <v>2.0000000000000001E-4</v>
      </c>
      <c r="T34" s="117">
        <v>1.44E-2</v>
      </c>
      <c r="U34" s="117">
        <v>1.5E-3</v>
      </c>
    </row>
    <row r="35" spans="2:21" customFormat="1" ht="15.75">
      <c r="B35" s="59" t="s">
        <v>326</v>
      </c>
      <c r="C35" s="88">
        <v>1157783</v>
      </c>
      <c r="D35" s="88" t="s">
        <v>140</v>
      </c>
      <c r="E35" s="88"/>
      <c r="F35" s="88">
        <v>1448</v>
      </c>
      <c r="G35" s="88" t="s">
        <v>327</v>
      </c>
      <c r="H35" s="88" t="s">
        <v>313</v>
      </c>
      <c r="I35" s="88" t="s">
        <v>296</v>
      </c>
      <c r="J35" s="99"/>
      <c r="K35" s="88">
        <v>3.38</v>
      </c>
      <c r="L35" s="88" t="s">
        <v>163</v>
      </c>
      <c r="M35" s="117">
        <v>3.4200000000000001E-2</v>
      </c>
      <c r="N35" s="117">
        <v>3.49E-2</v>
      </c>
      <c r="O35" s="122">
        <v>388000</v>
      </c>
      <c r="P35" s="122">
        <v>99</v>
      </c>
      <c r="Q35" s="122">
        <v>0</v>
      </c>
      <c r="R35" s="122">
        <v>384.12</v>
      </c>
      <c r="S35" s="117">
        <v>1E-3</v>
      </c>
      <c r="T35" s="117">
        <v>4.6399999999999997E-2</v>
      </c>
      <c r="U35" s="117">
        <v>5.0000000000000001E-3</v>
      </c>
    </row>
    <row r="36" spans="2:21" customFormat="1" ht="15.75">
      <c r="B36" s="59" t="s">
        <v>328</v>
      </c>
      <c r="C36" s="88">
        <v>1139476</v>
      </c>
      <c r="D36" s="88" t="s">
        <v>140</v>
      </c>
      <c r="E36" s="88"/>
      <c r="F36" s="88">
        <v>1515</v>
      </c>
      <c r="G36" s="88" t="s">
        <v>300</v>
      </c>
      <c r="H36" s="88" t="s">
        <v>329</v>
      </c>
      <c r="I36" s="88" t="s">
        <v>159</v>
      </c>
      <c r="J36" s="99"/>
      <c r="K36" s="88">
        <v>2.35</v>
      </c>
      <c r="L36" s="88" t="s">
        <v>163</v>
      </c>
      <c r="M36" s="117">
        <v>3.85E-2</v>
      </c>
      <c r="N36" s="117">
        <v>3.0499999999999999E-2</v>
      </c>
      <c r="O36" s="122">
        <v>328962.75</v>
      </c>
      <c r="P36" s="122">
        <v>104</v>
      </c>
      <c r="Q36" s="122">
        <v>0</v>
      </c>
      <c r="R36" s="122">
        <v>342.12</v>
      </c>
      <c r="S36" s="117">
        <v>1.7000000000000001E-3</v>
      </c>
      <c r="T36" s="117">
        <v>4.1299999999999996E-2</v>
      </c>
      <c r="U36" s="117">
        <v>4.4000000000000003E-3</v>
      </c>
    </row>
    <row r="37" spans="2:21" customFormat="1" ht="15.75">
      <c r="B37" s="59" t="s">
        <v>330</v>
      </c>
      <c r="C37" s="88">
        <v>6990212</v>
      </c>
      <c r="D37" s="88" t="s">
        <v>140</v>
      </c>
      <c r="E37" s="88"/>
      <c r="F37" s="88">
        <v>699</v>
      </c>
      <c r="G37" s="88" t="s">
        <v>300</v>
      </c>
      <c r="H37" s="88" t="s">
        <v>329</v>
      </c>
      <c r="I37" s="88" t="s">
        <v>159</v>
      </c>
      <c r="J37" s="99"/>
      <c r="K37" s="88">
        <v>5.9</v>
      </c>
      <c r="L37" s="88" t="s">
        <v>163</v>
      </c>
      <c r="M37" s="117">
        <v>3.95E-2</v>
      </c>
      <c r="N37" s="117">
        <v>4.1799999999999997E-2</v>
      </c>
      <c r="O37" s="122">
        <v>278011.23</v>
      </c>
      <c r="P37" s="122">
        <v>98.14</v>
      </c>
      <c r="Q37" s="122">
        <v>0</v>
      </c>
      <c r="R37" s="122">
        <v>272.83999999999997</v>
      </c>
      <c r="S37" s="117">
        <v>2.0000000000000001E-4</v>
      </c>
      <c r="T37" s="117">
        <v>3.2899999999999999E-2</v>
      </c>
      <c r="U37" s="117">
        <v>3.4999999999999996E-3</v>
      </c>
    </row>
    <row r="38" spans="2:21">
      <c r="B38" s="59" t="s">
        <v>331</v>
      </c>
      <c r="C38" s="88">
        <v>1160878</v>
      </c>
      <c r="D38" s="88" t="s">
        <v>140</v>
      </c>
      <c r="E38" s="88"/>
      <c r="F38" s="88">
        <v>1387</v>
      </c>
      <c r="G38" s="88" t="s">
        <v>300</v>
      </c>
      <c r="H38" s="88" t="s">
        <v>316</v>
      </c>
      <c r="I38" s="88" t="s">
        <v>159</v>
      </c>
      <c r="J38" s="99"/>
      <c r="K38" s="88">
        <v>6.22</v>
      </c>
      <c r="L38" s="88" t="s">
        <v>163</v>
      </c>
      <c r="M38" s="117">
        <v>3.2500000000000001E-2</v>
      </c>
      <c r="N38" s="117">
        <v>4.3700000000000003E-2</v>
      </c>
      <c r="O38" s="122">
        <v>400000</v>
      </c>
      <c r="P38" s="122">
        <v>90.65</v>
      </c>
      <c r="Q38" s="122">
        <v>0</v>
      </c>
      <c r="R38" s="122">
        <v>362.6</v>
      </c>
      <c r="S38" s="117">
        <v>1.6000000000000001E-3</v>
      </c>
      <c r="T38" s="117">
        <v>4.3799999999999999E-2</v>
      </c>
      <c r="U38" s="117">
        <v>4.6999999999999993E-3</v>
      </c>
    </row>
    <row r="39" spans="2:21">
      <c r="B39" s="58" t="s">
        <v>48</v>
      </c>
      <c r="C39" s="86"/>
      <c r="D39" s="86"/>
      <c r="E39" s="86"/>
      <c r="F39" s="86"/>
      <c r="G39" s="86"/>
      <c r="H39" s="86"/>
      <c r="I39" s="86"/>
      <c r="J39" s="95"/>
      <c r="K39" s="86">
        <v>3.19</v>
      </c>
      <c r="L39" s="86"/>
      <c r="M39" s="113"/>
      <c r="N39" s="113">
        <v>4.7E-2</v>
      </c>
      <c r="O39" s="89">
        <v>1114676.07</v>
      </c>
      <c r="P39" s="89"/>
      <c r="Q39" s="89"/>
      <c r="R39" s="89">
        <v>1040.6400000000001</v>
      </c>
      <c r="S39" s="113"/>
      <c r="T39" s="113"/>
      <c r="U39" s="113">
        <v>1.3500000000000002E-2</v>
      </c>
    </row>
    <row r="40" spans="2:21">
      <c r="B40" s="59" t="s">
        <v>332</v>
      </c>
      <c r="C40" s="88">
        <v>2320174</v>
      </c>
      <c r="D40" s="88" t="s">
        <v>140</v>
      </c>
      <c r="E40" s="88"/>
      <c r="F40" s="88">
        <v>232</v>
      </c>
      <c r="G40" s="88" t="s">
        <v>153</v>
      </c>
      <c r="H40" s="88" t="s">
        <v>301</v>
      </c>
      <c r="I40" s="88" t="s">
        <v>296</v>
      </c>
      <c r="J40" s="99"/>
      <c r="K40" s="88">
        <v>2.8</v>
      </c>
      <c r="L40" s="88" t="s">
        <v>163</v>
      </c>
      <c r="M40" s="117">
        <v>3.49E-2</v>
      </c>
      <c r="N40" s="117">
        <v>4.6699999999999998E-2</v>
      </c>
      <c r="O40" s="122">
        <v>378000.06</v>
      </c>
      <c r="P40" s="122">
        <v>96.05</v>
      </c>
      <c r="Q40" s="122">
        <v>0</v>
      </c>
      <c r="R40" s="122">
        <v>363.07</v>
      </c>
      <c r="S40" s="117">
        <v>2.0000000000000001E-4</v>
      </c>
      <c r="T40" s="117">
        <v>4.3799999999999999E-2</v>
      </c>
      <c r="U40" s="117">
        <v>4.6999999999999993E-3</v>
      </c>
    </row>
    <row r="41" spans="2:21">
      <c r="B41" s="59" t="s">
        <v>333</v>
      </c>
      <c r="C41" s="88">
        <v>1140417</v>
      </c>
      <c r="D41" s="88" t="s">
        <v>140</v>
      </c>
      <c r="E41" s="88"/>
      <c r="F41" s="88">
        <v>1390</v>
      </c>
      <c r="G41" s="88" t="s">
        <v>334</v>
      </c>
      <c r="H41" s="88" t="s">
        <v>325</v>
      </c>
      <c r="I41" s="88" t="s">
        <v>296</v>
      </c>
      <c r="J41" s="99"/>
      <c r="K41" s="88">
        <v>3.41</v>
      </c>
      <c r="L41" s="88" t="s">
        <v>163</v>
      </c>
      <c r="M41" s="117">
        <v>3.9E-2</v>
      </c>
      <c r="N41" s="117">
        <v>4.7899999999999998E-2</v>
      </c>
      <c r="O41" s="122">
        <v>410000</v>
      </c>
      <c r="P41" s="122">
        <v>91.87</v>
      </c>
      <c r="Q41" s="122">
        <v>0</v>
      </c>
      <c r="R41" s="122">
        <v>376.67</v>
      </c>
      <c r="S41" s="117">
        <v>2.0999999999999999E-3</v>
      </c>
      <c r="T41" s="117">
        <v>4.5499999999999999E-2</v>
      </c>
      <c r="U41" s="117">
        <v>4.8999999999999998E-3</v>
      </c>
    </row>
    <row r="42" spans="2:21">
      <c r="B42" s="59" t="s">
        <v>335</v>
      </c>
      <c r="C42" s="88">
        <v>6270193</v>
      </c>
      <c r="D42" s="88" t="s">
        <v>140</v>
      </c>
      <c r="E42" s="88"/>
      <c r="F42" s="88">
        <v>627</v>
      </c>
      <c r="G42" s="88" t="s">
        <v>173</v>
      </c>
      <c r="H42" s="88" t="s">
        <v>336</v>
      </c>
      <c r="I42" s="88" t="s">
        <v>159</v>
      </c>
      <c r="J42" s="99"/>
      <c r="K42" s="88">
        <v>3.37</v>
      </c>
      <c r="L42" s="88" t="s">
        <v>163</v>
      </c>
      <c r="M42" s="117">
        <v>3.85E-2</v>
      </c>
      <c r="N42" s="117">
        <v>4.6300000000000001E-2</v>
      </c>
      <c r="O42" s="122">
        <v>326676.01</v>
      </c>
      <c r="P42" s="122">
        <v>92.11</v>
      </c>
      <c r="Q42" s="122">
        <v>0</v>
      </c>
      <c r="R42" s="122">
        <v>300.89999999999998</v>
      </c>
      <c r="S42" s="117">
        <v>8.9999999999999998E-4</v>
      </c>
      <c r="T42" s="117">
        <v>3.6299999999999999E-2</v>
      </c>
      <c r="U42" s="117">
        <v>3.9000000000000003E-3</v>
      </c>
    </row>
    <row r="43" spans="2:21">
      <c r="B43" s="58" t="s">
        <v>31</v>
      </c>
      <c r="C43" s="86"/>
      <c r="D43" s="86"/>
      <c r="E43" s="86"/>
      <c r="F43" s="86"/>
      <c r="G43" s="86"/>
      <c r="H43" s="86"/>
      <c r="I43" s="86"/>
      <c r="J43" s="95"/>
      <c r="K43" s="86"/>
      <c r="L43" s="86"/>
      <c r="M43" s="113"/>
      <c r="N43" s="113"/>
      <c r="O43" s="89"/>
      <c r="P43" s="89"/>
      <c r="Q43" s="89"/>
      <c r="R43" s="89"/>
      <c r="S43" s="113"/>
      <c r="T43" s="113"/>
      <c r="U43" s="113"/>
    </row>
    <row r="44" spans="2:21">
      <c r="B44" s="59" t="s">
        <v>266</v>
      </c>
      <c r="C44" s="88"/>
      <c r="D44" s="88"/>
      <c r="E44" s="88"/>
      <c r="F44" s="88"/>
      <c r="G44" s="88"/>
      <c r="H44" s="88"/>
      <c r="I44" s="88"/>
      <c r="J44" s="99"/>
      <c r="K44" s="88"/>
      <c r="L44" s="88"/>
      <c r="M44" s="117"/>
      <c r="N44" s="117"/>
      <c r="O44" s="122"/>
      <c r="P44" s="122"/>
      <c r="Q44" s="122"/>
      <c r="R44" s="122"/>
      <c r="S44" s="117"/>
      <c r="T44" s="117"/>
      <c r="U44" s="117"/>
    </row>
    <row r="45" spans="2:21">
      <c r="B45" s="58" t="s">
        <v>229</v>
      </c>
      <c r="C45" s="86"/>
      <c r="D45" s="86"/>
      <c r="E45" s="86"/>
      <c r="F45" s="86"/>
      <c r="G45" s="86"/>
      <c r="H45" s="86"/>
      <c r="I45" s="86"/>
      <c r="J45" s="95"/>
      <c r="K45" s="86"/>
      <c r="L45" s="86"/>
      <c r="M45" s="113"/>
      <c r="N45" s="113"/>
      <c r="O45" s="89"/>
      <c r="P45" s="89"/>
      <c r="Q45" s="89"/>
      <c r="R45" s="89"/>
      <c r="S45" s="113"/>
      <c r="T45" s="113"/>
      <c r="U45" s="113"/>
    </row>
    <row r="46" spans="2:21">
      <c r="B46" s="58" t="s">
        <v>77</v>
      </c>
      <c r="C46" s="86"/>
      <c r="D46" s="86"/>
      <c r="E46" s="86"/>
      <c r="F46" s="86"/>
      <c r="G46" s="86"/>
      <c r="H46" s="86"/>
      <c r="I46" s="86"/>
      <c r="J46" s="95"/>
      <c r="K46" s="86"/>
      <c r="L46" s="86"/>
      <c r="M46" s="113"/>
      <c r="N46" s="113"/>
      <c r="O46" s="89"/>
      <c r="P46" s="89"/>
      <c r="Q46" s="89"/>
      <c r="R46" s="89"/>
      <c r="S46" s="113"/>
      <c r="T46" s="113"/>
      <c r="U46" s="113"/>
    </row>
    <row r="47" spans="2:21">
      <c r="B47" s="59" t="s">
        <v>266</v>
      </c>
      <c r="C47" s="88"/>
      <c r="D47" s="88"/>
      <c r="E47" s="88"/>
      <c r="F47" s="88"/>
      <c r="G47" s="88"/>
      <c r="H47" s="88"/>
      <c r="I47" s="88"/>
      <c r="J47" s="99"/>
      <c r="K47" s="88"/>
      <c r="L47" s="88"/>
      <c r="M47" s="117"/>
      <c r="N47" s="117"/>
      <c r="O47" s="122"/>
      <c r="P47" s="122"/>
      <c r="Q47" s="122"/>
      <c r="R47" s="122"/>
      <c r="S47" s="117"/>
      <c r="T47" s="117"/>
      <c r="U47" s="117"/>
    </row>
    <row r="48" spans="2:21">
      <c r="B48" s="58" t="s">
        <v>76</v>
      </c>
      <c r="C48" s="86"/>
      <c r="D48" s="86"/>
      <c r="E48" s="86"/>
      <c r="F48" s="86"/>
      <c r="G48" s="86"/>
      <c r="H48" s="86"/>
      <c r="I48" s="86"/>
      <c r="J48" s="95"/>
      <c r="K48" s="86"/>
      <c r="L48" s="86"/>
      <c r="M48" s="113"/>
      <c r="N48" s="113"/>
      <c r="O48" s="89"/>
      <c r="P48" s="89"/>
      <c r="Q48" s="89"/>
      <c r="R48" s="89"/>
      <c r="S48" s="113"/>
      <c r="T48" s="113"/>
      <c r="U48" s="113"/>
    </row>
    <row r="49" spans="2:21">
      <c r="B49" s="121" t="s">
        <v>266</v>
      </c>
      <c r="C49" s="88"/>
      <c r="D49" s="88"/>
      <c r="E49" s="88"/>
      <c r="F49" s="88"/>
      <c r="G49" s="88"/>
      <c r="H49" s="88"/>
      <c r="I49" s="88"/>
      <c r="J49" s="99"/>
      <c r="K49" s="88"/>
      <c r="L49" s="88"/>
      <c r="M49" s="117"/>
      <c r="N49" s="117"/>
      <c r="O49" s="122"/>
      <c r="P49" s="122"/>
      <c r="Q49" s="122"/>
      <c r="R49" s="122"/>
      <c r="S49" s="117"/>
      <c r="T49" s="117"/>
      <c r="U49" s="117"/>
    </row>
    <row r="50" spans="2:21">
      <c r="B50" s="119" t="s">
        <v>247</v>
      </c>
      <c r="C50" s="1"/>
      <c r="D50" s="1"/>
      <c r="E50" s="1"/>
      <c r="F50" s="1"/>
    </row>
    <row r="51" spans="2:21">
      <c r="B51" s="119" t="s">
        <v>131</v>
      </c>
      <c r="C51" s="1"/>
      <c r="D51" s="1"/>
      <c r="E51" s="1"/>
      <c r="F51" s="1"/>
    </row>
    <row r="52" spans="2:21">
      <c r="B52" s="119" t="s">
        <v>243</v>
      </c>
      <c r="C52" s="1"/>
      <c r="D52" s="1"/>
      <c r="E52" s="1"/>
      <c r="F52" s="1"/>
    </row>
    <row r="53" spans="2:21">
      <c r="B53" s="119" t="s">
        <v>244</v>
      </c>
      <c r="C53" s="1"/>
      <c r="D53" s="1"/>
      <c r="E53" s="1"/>
      <c r="F53" s="1"/>
    </row>
    <row r="54" spans="2:21">
      <c r="B54" s="108" t="s">
        <v>245</v>
      </c>
      <c r="C54" s="1"/>
      <c r="D54" s="1"/>
      <c r="E54" s="1"/>
      <c r="F54" s="1"/>
    </row>
    <row r="55" spans="2:21">
      <c r="B55" s="134" t="s">
        <v>254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5:U55"/>
  </mergeCells>
  <phoneticPr fontId="4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8:I54 I56:I828">
      <formula1>$BM$7:$BM$10</formula1>
    </dataValidation>
    <dataValidation type="list" allowBlank="1" showInputMessage="1" showErrorMessage="1" sqref="E38:E54 E56:E822">
      <formula1>$BI$7:$BI$24</formula1>
    </dataValidation>
    <dataValidation type="list" allowBlank="1" showInputMessage="1" showErrorMessage="1" sqref="L38:L54 L56:L828">
      <formula1>$BN$7:$BN$20</formula1>
    </dataValidation>
    <dataValidation type="list" allowBlank="1" showInputMessage="1" showErrorMessage="1" sqref="G38:G54 G56:G555">
      <formula1>$BK$7:$BK$29</formula1>
    </dataValidation>
    <dataValidation allowBlank="1" showInputMessage="1" showErrorMessage="1" sqref="B52 B54"/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topLeftCell="A10" workbookViewId="0">
      <selection activeCell="B21" sqref="B21"/>
    </sheetView>
  </sheetViews>
  <sheetFormatPr defaultColWidth="9.140625" defaultRowHeight="18"/>
  <cols>
    <col min="1" max="1" width="6.28515625" style="1" customWidth="1"/>
    <col min="2" max="2" width="50" style="2" customWidth="1"/>
    <col min="3" max="3" width="16.140625" style="2" bestFit="1" customWidth="1"/>
    <col min="4" max="4" width="10.5703125" style="2" bestFit="1" customWidth="1"/>
    <col min="5" max="5" width="18.28515625" style="2" bestFit="1" customWidth="1"/>
    <col min="6" max="6" width="12" style="2" customWidth="1"/>
    <col min="7" max="7" width="27.5703125" style="2" bestFit="1" customWidth="1"/>
    <col min="8" max="8" width="12.5703125" style="1" bestFit="1" customWidth="1"/>
    <col min="9" max="9" width="14.5703125" style="1" bestFit="1" customWidth="1"/>
    <col min="10" max="10" width="13.5703125" style="1" bestFit="1" customWidth="1"/>
    <col min="11" max="11" width="9.28515625" style="1" bestFit="1" customWidth="1"/>
    <col min="12" max="12" width="11.8554687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BJ6" s="3"/>
    </row>
    <row r="7" spans="2:62" ht="26.25" customHeight="1">
      <c r="B7" s="147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F7" s="3"/>
      <c r="BJ7" s="3"/>
    </row>
    <row r="8" spans="2:62" s="3" customFormat="1" ht="63">
      <c r="B8" s="19" t="s">
        <v>134</v>
      </c>
      <c r="C8" s="24" t="s">
        <v>45</v>
      </c>
      <c r="D8" s="75" t="s">
        <v>139</v>
      </c>
      <c r="E8" s="47" t="s">
        <v>215</v>
      </c>
      <c r="F8" s="47" t="s">
        <v>136</v>
      </c>
      <c r="G8" s="76" t="s">
        <v>78</v>
      </c>
      <c r="H8" s="24" t="s">
        <v>120</v>
      </c>
      <c r="I8" s="24" t="s">
        <v>246</v>
      </c>
      <c r="J8" s="12" t="s">
        <v>242</v>
      </c>
      <c r="K8" s="12" t="s">
        <v>252</v>
      </c>
      <c r="L8" s="12" t="s">
        <v>72</v>
      </c>
      <c r="M8" s="12" t="s">
        <v>66</v>
      </c>
      <c r="N8" s="50" t="s">
        <v>168</v>
      </c>
      <c r="O8" s="13" t="s">
        <v>170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248</v>
      </c>
      <c r="J9" s="15" t="s">
        <v>73</v>
      </c>
      <c r="K9" s="15" t="s">
        <v>240</v>
      </c>
      <c r="L9" s="15" t="s">
        <v>240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28</v>
      </c>
      <c r="C11" s="84"/>
      <c r="D11" s="84"/>
      <c r="E11" s="84"/>
      <c r="F11" s="84"/>
      <c r="G11" s="84"/>
      <c r="H11" s="84"/>
      <c r="I11" s="82">
        <v>832542.3</v>
      </c>
      <c r="J11" s="82"/>
      <c r="K11" s="82">
        <v>6.9169999999999998</v>
      </c>
      <c r="L11" s="82">
        <v>8160.8899999999994</v>
      </c>
      <c r="M11" s="112"/>
      <c r="N11" s="112"/>
      <c r="O11" s="112">
        <v>0.10580000000000001</v>
      </c>
      <c r="BF11" s="1"/>
      <c r="BG11" s="3"/>
      <c r="BH11" s="1"/>
      <c r="BJ11" s="1"/>
    </row>
    <row r="12" spans="2:62" customFormat="1" ht="15.75">
      <c r="B12" s="58" t="s">
        <v>230</v>
      </c>
      <c r="C12" s="86"/>
      <c r="D12" s="86"/>
      <c r="E12" s="86"/>
      <c r="F12" s="86"/>
      <c r="G12" s="86"/>
      <c r="H12" s="86"/>
      <c r="I12" s="89">
        <v>803735.69</v>
      </c>
      <c r="J12" s="89"/>
      <c r="K12" s="89">
        <v>4.0590000000000002</v>
      </c>
      <c r="L12" s="89">
        <v>2607.91</v>
      </c>
      <c r="M12" s="113"/>
      <c r="N12" s="113"/>
      <c r="O12" s="113">
        <v>3.3799999999999997E-2</v>
      </c>
    </row>
    <row r="13" spans="2:62" customFormat="1" ht="15.75">
      <c r="B13" s="58" t="s">
        <v>528</v>
      </c>
      <c r="C13" s="86"/>
      <c r="D13" s="86"/>
      <c r="E13" s="86"/>
      <c r="F13" s="86"/>
      <c r="G13" s="86"/>
      <c r="H13" s="86"/>
      <c r="I13" s="89">
        <v>26464</v>
      </c>
      <c r="J13" s="89"/>
      <c r="K13" s="89"/>
      <c r="L13" s="89">
        <v>1019.4</v>
      </c>
      <c r="M13" s="113"/>
      <c r="N13" s="113"/>
      <c r="O13" s="113">
        <v>1.32E-2</v>
      </c>
    </row>
    <row r="14" spans="2:62" customFormat="1" ht="15.75">
      <c r="B14" s="59" t="s">
        <v>337</v>
      </c>
      <c r="C14" s="88">
        <v>1081942</v>
      </c>
      <c r="D14" s="88" t="s">
        <v>140</v>
      </c>
      <c r="E14" s="88"/>
      <c r="F14" s="88">
        <v>1068</v>
      </c>
      <c r="G14" s="88" t="s">
        <v>327</v>
      </c>
      <c r="H14" s="88" t="s">
        <v>163</v>
      </c>
      <c r="I14" s="122">
        <v>7306</v>
      </c>
      <c r="J14" s="122">
        <v>1230</v>
      </c>
      <c r="K14" s="122">
        <v>0</v>
      </c>
      <c r="L14" s="122">
        <v>89.86</v>
      </c>
      <c r="M14" s="117">
        <v>0</v>
      </c>
      <c r="N14" s="117">
        <v>1.1000000000000001E-2</v>
      </c>
      <c r="O14" s="117">
        <v>1.1999999999999999E-3</v>
      </c>
    </row>
    <row r="15" spans="2:62" customFormat="1" ht="15.75">
      <c r="B15" s="59" t="s">
        <v>338</v>
      </c>
      <c r="C15" s="88">
        <v>604611</v>
      </c>
      <c r="D15" s="88" t="s">
        <v>140</v>
      </c>
      <c r="E15" s="88"/>
      <c r="F15" s="88">
        <v>604</v>
      </c>
      <c r="G15" s="88" t="s">
        <v>294</v>
      </c>
      <c r="H15" s="88" t="s">
        <v>163</v>
      </c>
      <c r="I15" s="122">
        <v>4730</v>
      </c>
      <c r="J15" s="122">
        <v>1960</v>
      </c>
      <c r="K15" s="122">
        <v>0</v>
      </c>
      <c r="L15" s="122">
        <v>92.71</v>
      </c>
      <c r="M15" s="117">
        <v>0</v>
      </c>
      <c r="N15" s="117">
        <v>1.1399999999999999E-2</v>
      </c>
      <c r="O15" s="117">
        <v>1.1999999999999999E-3</v>
      </c>
    </row>
    <row r="16" spans="2:62" customFormat="1" ht="15.75">
      <c r="B16" s="59" t="s">
        <v>339</v>
      </c>
      <c r="C16" s="88">
        <v>662577</v>
      </c>
      <c r="D16" s="88" t="s">
        <v>140</v>
      </c>
      <c r="E16" s="88"/>
      <c r="F16" s="88">
        <v>662</v>
      </c>
      <c r="G16" s="88" t="s">
        <v>294</v>
      </c>
      <c r="H16" s="88" t="s">
        <v>163</v>
      </c>
      <c r="I16" s="122">
        <v>11341</v>
      </c>
      <c r="J16" s="122">
        <v>2131</v>
      </c>
      <c r="K16" s="122">
        <v>0</v>
      </c>
      <c r="L16" s="122">
        <v>241.68</v>
      </c>
      <c r="M16" s="117">
        <v>0</v>
      </c>
      <c r="N16" s="117">
        <v>2.9600000000000001E-2</v>
      </c>
      <c r="O16" s="117">
        <v>3.0999999999999999E-3</v>
      </c>
    </row>
    <row r="17" spans="2:15" customFormat="1" ht="15.75">
      <c r="B17" s="59" t="s">
        <v>340</v>
      </c>
      <c r="C17" s="88">
        <v>1081124</v>
      </c>
      <c r="D17" s="88" t="s">
        <v>140</v>
      </c>
      <c r="E17" s="88"/>
      <c r="F17" s="88">
        <v>1040</v>
      </c>
      <c r="G17" s="88" t="s">
        <v>341</v>
      </c>
      <c r="H17" s="88" t="s">
        <v>163</v>
      </c>
      <c r="I17" s="122">
        <v>358</v>
      </c>
      <c r="J17" s="122">
        <v>46240</v>
      </c>
      <c r="K17" s="122">
        <v>0</v>
      </c>
      <c r="L17" s="122">
        <v>165.54</v>
      </c>
      <c r="M17" s="117">
        <v>0</v>
      </c>
      <c r="N17" s="117">
        <v>2.0299999999999999E-2</v>
      </c>
      <c r="O17" s="117">
        <v>2.0999999999999999E-3</v>
      </c>
    </row>
    <row r="18" spans="2:15" customFormat="1" ht="15.75">
      <c r="B18" s="59" t="s">
        <v>342</v>
      </c>
      <c r="C18" s="88">
        <v>629014</v>
      </c>
      <c r="D18" s="88" t="s">
        <v>140</v>
      </c>
      <c r="E18" s="88"/>
      <c r="F18" s="88">
        <v>629</v>
      </c>
      <c r="G18" s="88" t="s">
        <v>343</v>
      </c>
      <c r="H18" s="88" t="s">
        <v>163</v>
      </c>
      <c r="I18" s="122">
        <v>2035</v>
      </c>
      <c r="J18" s="122">
        <v>3258</v>
      </c>
      <c r="K18" s="122">
        <v>0</v>
      </c>
      <c r="L18" s="122">
        <v>66.3</v>
      </c>
      <c r="M18" s="117">
        <v>0</v>
      </c>
      <c r="N18" s="117">
        <v>8.1000000000000013E-3</v>
      </c>
      <c r="O18" s="117">
        <v>8.9999999999999998E-4</v>
      </c>
    </row>
    <row r="19" spans="2:15" customFormat="1" ht="15.75">
      <c r="B19" s="59" t="s">
        <v>344</v>
      </c>
      <c r="C19" s="88">
        <v>273011</v>
      </c>
      <c r="D19" s="88" t="s">
        <v>140</v>
      </c>
      <c r="E19" s="88"/>
      <c r="F19" s="88">
        <v>273</v>
      </c>
      <c r="G19" s="88" t="s">
        <v>177</v>
      </c>
      <c r="H19" s="88" t="s">
        <v>163</v>
      </c>
      <c r="I19" s="122">
        <v>694</v>
      </c>
      <c r="J19" s="122">
        <v>52350</v>
      </c>
      <c r="K19" s="122">
        <v>0</v>
      </c>
      <c r="L19" s="122">
        <v>363.31</v>
      </c>
      <c r="M19" s="117">
        <v>0</v>
      </c>
      <c r="N19" s="117">
        <v>4.4500000000000005E-2</v>
      </c>
      <c r="O19" s="117">
        <v>4.6999999999999993E-3</v>
      </c>
    </row>
    <row r="20" spans="2:15" customFormat="1" ht="15.75">
      <c r="B20" s="58" t="s">
        <v>529</v>
      </c>
      <c r="C20" s="86"/>
      <c r="D20" s="86"/>
      <c r="E20" s="86"/>
      <c r="F20" s="86"/>
      <c r="G20" s="86"/>
      <c r="H20" s="86"/>
      <c r="I20" s="89">
        <v>103186.69</v>
      </c>
      <c r="J20" s="89"/>
      <c r="K20" s="89">
        <v>4.0590000000000002</v>
      </c>
      <c r="L20" s="89">
        <v>1089.31</v>
      </c>
      <c r="M20" s="113"/>
      <c r="N20" s="113"/>
      <c r="O20" s="113">
        <v>1.41E-2</v>
      </c>
    </row>
    <row r="21" spans="2:15" customFormat="1" ht="15.75">
      <c r="B21" s="59" t="s">
        <v>345</v>
      </c>
      <c r="C21" s="88">
        <v>1141969</v>
      </c>
      <c r="D21" s="88" t="s">
        <v>140</v>
      </c>
      <c r="E21" s="88"/>
      <c r="F21" s="88">
        <v>1728</v>
      </c>
      <c r="G21" s="88" t="s">
        <v>153</v>
      </c>
      <c r="H21" s="88" t="s">
        <v>163</v>
      </c>
      <c r="I21" s="122">
        <v>2160</v>
      </c>
      <c r="J21" s="122">
        <v>660</v>
      </c>
      <c r="K21" s="122">
        <v>0</v>
      </c>
      <c r="L21" s="122">
        <v>14.26</v>
      </c>
      <c r="M21" s="117">
        <v>0</v>
      </c>
      <c r="N21" s="117">
        <v>1.7000000000000001E-3</v>
      </c>
      <c r="O21" s="117">
        <v>2.0000000000000001E-4</v>
      </c>
    </row>
    <row r="22" spans="2:15" customFormat="1" ht="15.75">
      <c r="B22" s="59" t="s">
        <v>346</v>
      </c>
      <c r="C22" s="88">
        <v>394015</v>
      </c>
      <c r="D22" s="88" t="s">
        <v>140</v>
      </c>
      <c r="E22" s="88"/>
      <c r="F22" s="88">
        <v>745</v>
      </c>
      <c r="G22" s="88" t="s">
        <v>153</v>
      </c>
      <c r="H22" s="88" t="s">
        <v>163</v>
      </c>
      <c r="I22" s="122">
        <v>15922</v>
      </c>
      <c r="J22" s="122">
        <v>99.3</v>
      </c>
      <c r="K22" s="122">
        <v>0</v>
      </c>
      <c r="L22" s="122">
        <v>15.81</v>
      </c>
      <c r="M22" s="117">
        <v>0</v>
      </c>
      <c r="N22" s="117">
        <v>1.9E-3</v>
      </c>
      <c r="O22" s="117">
        <v>2.0000000000000001E-4</v>
      </c>
    </row>
    <row r="23" spans="2:15" customFormat="1" ht="15.75">
      <c r="B23" s="59" t="s">
        <v>347</v>
      </c>
      <c r="C23" s="88">
        <v>1109644</v>
      </c>
      <c r="D23" s="88" t="s">
        <v>140</v>
      </c>
      <c r="E23" s="88"/>
      <c r="F23" s="88">
        <v>1731</v>
      </c>
      <c r="G23" s="88" t="s">
        <v>300</v>
      </c>
      <c r="H23" s="88" t="s">
        <v>163</v>
      </c>
      <c r="I23" s="122">
        <v>6242</v>
      </c>
      <c r="J23" s="122">
        <v>720</v>
      </c>
      <c r="K23" s="122">
        <v>0</v>
      </c>
      <c r="L23" s="122">
        <v>44.94</v>
      </c>
      <c r="M23" s="117">
        <v>0</v>
      </c>
      <c r="N23" s="117">
        <v>5.5000000000000005E-3</v>
      </c>
      <c r="O23" s="117">
        <v>5.9999999999999995E-4</v>
      </c>
    </row>
    <row r="24" spans="2:15" customFormat="1" ht="15.75">
      <c r="B24" s="59" t="s">
        <v>348</v>
      </c>
      <c r="C24" s="88">
        <v>1098920</v>
      </c>
      <c r="D24" s="88" t="s">
        <v>140</v>
      </c>
      <c r="E24" s="88"/>
      <c r="F24" s="88">
        <v>1357</v>
      </c>
      <c r="G24" s="88" t="s">
        <v>300</v>
      </c>
      <c r="H24" s="88" t="s">
        <v>163</v>
      </c>
      <c r="I24" s="122">
        <v>23877</v>
      </c>
      <c r="J24" s="122">
        <v>1726</v>
      </c>
      <c r="K24" s="122">
        <v>4.0590000000000002</v>
      </c>
      <c r="L24" s="122">
        <v>416.18</v>
      </c>
      <c r="M24" s="117">
        <v>1E-4</v>
      </c>
      <c r="N24" s="117">
        <v>5.0999999999999997E-2</v>
      </c>
      <c r="O24" s="117">
        <v>5.4000000000000003E-3</v>
      </c>
    </row>
    <row r="25" spans="2:15" customFormat="1" ht="15.75">
      <c r="B25" s="59" t="s">
        <v>349</v>
      </c>
      <c r="C25" s="88">
        <v>445015</v>
      </c>
      <c r="D25" s="88" t="s">
        <v>140</v>
      </c>
      <c r="E25" s="88"/>
      <c r="F25" s="88">
        <v>445</v>
      </c>
      <c r="G25" s="88" t="s">
        <v>350</v>
      </c>
      <c r="H25" s="88" t="s">
        <v>163</v>
      </c>
      <c r="I25" s="122">
        <v>643</v>
      </c>
      <c r="J25" s="122">
        <v>5810</v>
      </c>
      <c r="K25" s="122">
        <v>0</v>
      </c>
      <c r="L25" s="122">
        <v>37.36</v>
      </c>
      <c r="M25" s="117">
        <v>0</v>
      </c>
      <c r="N25" s="117">
        <v>4.5999999999999999E-3</v>
      </c>
      <c r="O25" s="117">
        <v>5.0000000000000001E-4</v>
      </c>
    </row>
    <row r="26" spans="2:15" customFormat="1" ht="15.75">
      <c r="B26" s="59" t="s">
        <v>351</v>
      </c>
      <c r="C26" s="88">
        <v>1159037</v>
      </c>
      <c r="D26" s="88" t="s">
        <v>140</v>
      </c>
      <c r="E26" s="88"/>
      <c r="F26" s="88">
        <v>1237</v>
      </c>
      <c r="G26" s="88" t="s">
        <v>352</v>
      </c>
      <c r="H26" s="88" t="s">
        <v>163</v>
      </c>
      <c r="I26" s="122">
        <v>14202</v>
      </c>
      <c r="J26" s="122">
        <v>1262</v>
      </c>
      <c r="K26" s="122">
        <v>0</v>
      </c>
      <c r="L26" s="122">
        <v>179.23</v>
      </c>
      <c r="M26" s="117">
        <v>1E-4</v>
      </c>
      <c r="N26" s="117">
        <v>2.2000000000000002E-2</v>
      </c>
      <c r="O26" s="117">
        <v>2.3E-3</v>
      </c>
    </row>
    <row r="27" spans="2:15" customFormat="1" ht="15.75">
      <c r="B27" s="59" t="s">
        <v>353</v>
      </c>
      <c r="C27" s="88">
        <v>1157403</v>
      </c>
      <c r="D27" s="88" t="s">
        <v>140</v>
      </c>
      <c r="E27" s="88"/>
      <c r="F27" s="88">
        <v>1773</v>
      </c>
      <c r="G27" s="88" t="s">
        <v>352</v>
      </c>
      <c r="H27" s="88" t="s">
        <v>163</v>
      </c>
      <c r="I27" s="122">
        <v>40140.69</v>
      </c>
      <c r="J27" s="122">
        <v>950.5</v>
      </c>
      <c r="K27" s="122">
        <v>0</v>
      </c>
      <c r="L27" s="122">
        <v>381.54</v>
      </c>
      <c r="M27" s="117">
        <v>2.0000000000000001E-4</v>
      </c>
      <c r="N27" s="117">
        <v>4.6799999999999994E-2</v>
      </c>
      <c r="O27" s="117">
        <v>4.8999999999999998E-3</v>
      </c>
    </row>
    <row r="28" spans="2:15" customFormat="1" ht="15.75">
      <c r="B28" s="58" t="s">
        <v>27</v>
      </c>
      <c r="C28" s="86"/>
      <c r="D28" s="86"/>
      <c r="E28" s="86"/>
      <c r="F28" s="86"/>
      <c r="G28" s="86"/>
      <c r="H28" s="86"/>
      <c r="I28" s="89">
        <v>674085</v>
      </c>
      <c r="J28" s="89"/>
      <c r="K28" s="89"/>
      <c r="L28" s="89">
        <v>499.21</v>
      </c>
      <c r="M28" s="113"/>
      <c r="N28" s="113"/>
      <c r="O28" s="113">
        <v>6.5000000000000006E-3</v>
      </c>
    </row>
    <row r="29" spans="2:15" customFormat="1" ht="15.75">
      <c r="B29" s="59" t="s">
        <v>354</v>
      </c>
      <c r="C29" s="88">
        <v>1156926</v>
      </c>
      <c r="D29" s="88" t="s">
        <v>140</v>
      </c>
      <c r="E29" s="88"/>
      <c r="F29" s="88">
        <v>1769</v>
      </c>
      <c r="G29" s="88" t="s">
        <v>311</v>
      </c>
      <c r="H29" s="88" t="s">
        <v>163</v>
      </c>
      <c r="I29" s="122">
        <v>669279</v>
      </c>
      <c r="J29" s="122">
        <v>70</v>
      </c>
      <c r="K29" s="122">
        <v>0</v>
      </c>
      <c r="L29" s="122">
        <v>468.5</v>
      </c>
      <c r="M29" s="117">
        <v>7.000000000000001E-4</v>
      </c>
      <c r="N29" s="117">
        <v>5.74E-2</v>
      </c>
      <c r="O29" s="117">
        <v>6.0999999999999995E-3</v>
      </c>
    </row>
    <row r="30" spans="2:15" customFormat="1" ht="15.75">
      <c r="B30" s="59" t="s">
        <v>355</v>
      </c>
      <c r="C30" s="88">
        <v>1141464</v>
      </c>
      <c r="D30" s="88" t="s">
        <v>140</v>
      </c>
      <c r="E30" s="88"/>
      <c r="F30" s="88">
        <v>2239</v>
      </c>
      <c r="G30" s="88" t="s">
        <v>352</v>
      </c>
      <c r="H30" s="88" t="s">
        <v>163</v>
      </c>
      <c r="I30" s="122">
        <v>4806</v>
      </c>
      <c r="J30" s="122">
        <v>639</v>
      </c>
      <c r="K30" s="122">
        <v>0</v>
      </c>
      <c r="L30" s="122">
        <v>30.71</v>
      </c>
      <c r="M30" s="117">
        <v>1E-4</v>
      </c>
      <c r="N30" s="117">
        <v>3.8E-3</v>
      </c>
      <c r="O30" s="117">
        <v>4.0000000000000002E-4</v>
      </c>
    </row>
    <row r="31" spans="2:15" customFormat="1" ht="15.75">
      <c r="B31" s="58" t="s">
        <v>67</v>
      </c>
      <c r="C31" s="86"/>
      <c r="D31" s="86"/>
      <c r="E31" s="86"/>
      <c r="F31" s="86"/>
      <c r="G31" s="86"/>
      <c r="H31" s="86"/>
      <c r="I31" s="89"/>
      <c r="J31" s="89"/>
      <c r="K31" s="89"/>
      <c r="L31" s="89"/>
      <c r="M31" s="113"/>
      <c r="N31" s="113"/>
      <c r="O31" s="113"/>
    </row>
    <row r="32" spans="2:15" customFormat="1" ht="15.75">
      <c r="B32" s="59" t="s">
        <v>266</v>
      </c>
      <c r="C32" s="88"/>
      <c r="D32" s="88"/>
      <c r="E32" s="88"/>
      <c r="F32" s="88"/>
      <c r="G32" s="88"/>
      <c r="H32" s="88"/>
      <c r="I32" s="122"/>
      <c r="J32" s="122"/>
      <c r="K32" s="122"/>
      <c r="L32" s="122"/>
      <c r="M32" s="117"/>
      <c r="N32" s="117">
        <v>0</v>
      </c>
      <c r="O32" s="117"/>
    </row>
    <row r="33" spans="2:15" customFormat="1" ht="15.75">
      <c r="B33" s="59" t="s">
        <v>266</v>
      </c>
      <c r="C33" s="88"/>
      <c r="D33" s="88"/>
      <c r="E33" s="88"/>
      <c r="F33" s="88"/>
      <c r="G33" s="88"/>
      <c r="H33" s="88"/>
      <c r="I33" s="122"/>
      <c r="J33" s="122"/>
      <c r="K33" s="122"/>
      <c r="L33" s="122"/>
      <c r="M33" s="117"/>
      <c r="N33" s="117">
        <v>0</v>
      </c>
      <c r="O33" s="117"/>
    </row>
    <row r="34" spans="2:15" customFormat="1" ht="15.75">
      <c r="B34" s="59" t="s">
        <v>266</v>
      </c>
      <c r="C34" s="88"/>
      <c r="D34" s="88"/>
      <c r="E34" s="88"/>
      <c r="F34" s="88"/>
      <c r="G34" s="88"/>
      <c r="H34" s="88"/>
      <c r="I34" s="122"/>
      <c r="J34" s="122"/>
      <c r="K34" s="122"/>
      <c r="L34" s="122"/>
      <c r="M34" s="117"/>
      <c r="N34" s="117">
        <v>0</v>
      </c>
      <c r="O34" s="117"/>
    </row>
    <row r="35" spans="2:15" customFormat="1" ht="15.75">
      <c r="B35" s="58" t="s">
        <v>229</v>
      </c>
      <c r="C35" s="86"/>
      <c r="D35" s="86"/>
      <c r="E35" s="86"/>
      <c r="F35" s="86"/>
      <c r="G35" s="86"/>
      <c r="H35" s="86"/>
      <c r="I35" s="89">
        <v>28806.61</v>
      </c>
      <c r="J35" s="89"/>
      <c r="K35" s="89">
        <v>2.8580000000000001</v>
      </c>
      <c r="L35" s="89">
        <v>5552.98</v>
      </c>
      <c r="M35" s="113"/>
      <c r="N35" s="113"/>
      <c r="O35" s="113">
        <v>7.2000000000000008E-2</v>
      </c>
    </row>
    <row r="36" spans="2:15" customFormat="1" ht="15.75">
      <c r="B36" s="58" t="s">
        <v>77</v>
      </c>
      <c r="C36" s="86"/>
      <c r="D36" s="86"/>
      <c r="E36" s="86"/>
      <c r="F36" s="86"/>
      <c r="G36" s="86"/>
      <c r="H36" s="86"/>
      <c r="I36" s="89">
        <v>7060.11</v>
      </c>
      <c r="J36" s="89"/>
      <c r="K36" s="89"/>
      <c r="L36" s="89">
        <v>669.29</v>
      </c>
      <c r="M36" s="113"/>
      <c r="N36" s="113"/>
      <c r="O36" s="113">
        <v>8.6999999999999994E-3</v>
      </c>
    </row>
    <row r="37" spans="2:15">
      <c r="B37" s="59" t="s">
        <v>356</v>
      </c>
      <c r="C37" s="88" t="s">
        <v>357</v>
      </c>
      <c r="D37" s="88" t="s">
        <v>358</v>
      </c>
      <c r="E37" s="88" t="s">
        <v>359</v>
      </c>
      <c r="F37" s="88"/>
      <c r="G37" s="88" t="s">
        <v>360</v>
      </c>
      <c r="H37" s="88" t="s">
        <v>162</v>
      </c>
      <c r="I37" s="122">
        <v>3162.02</v>
      </c>
      <c r="J37" s="122">
        <v>898</v>
      </c>
      <c r="K37" s="122">
        <v>0</v>
      </c>
      <c r="L37" s="122">
        <v>101.23</v>
      </c>
      <c r="M37" s="117">
        <v>0</v>
      </c>
      <c r="N37" s="117">
        <v>1.24E-2</v>
      </c>
      <c r="O37" s="117">
        <v>1.2999999999999999E-3</v>
      </c>
    </row>
    <row r="38" spans="2:15">
      <c r="B38" s="59" t="s">
        <v>361</v>
      </c>
      <c r="C38" s="88" t="s">
        <v>362</v>
      </c>
      <c r="D38" s="88" t="s">
        <v>363</v>
      </c>
      <c r="E38" s="88" t="s">
        <v>359</v>
      </c>
      <c r="F38" s="88"/>
      <c r="G38" s="88" t="s">
        <v>364</v>
      </c>
      <c r="H38" s="88" t="s">
        <v>162</v>
      </c>
      <c r="I38" s="122">
        <v>738.5</v>
      </c>
      <c r="J38" s="122">
        <v>10054</v>
      </c>
      <c r="K38" s="122">
        <v>0</v>
      </c>
      <c r="L38" s="122">
        <v>264.7</v>
      </c>
      <c r="M38" s="117">
        <v>0</v>
      </c>
      <c r="N38" s="117">
        <v>3.2400000000000005E-2</v>
      </c>
      <c r="O38" s="117">
        <v>3.4000000000000002E-3</v>
      </c>
    </row>
    <row r="39" spans="2:15">
      <c r="B39" s="59" t="s">
        <v>365</v>
      </c>
      <c r="C39" s="88" t="s">
        <v>366</v>
      </c>
      <c r="D39" s="88" t="s">
        <v>363</v>
      </c>
      <c r="E39" s="88" t="s">
        <v>359</v>
      </c>
      <c r="F39" s="88"/>
      <c r="G39" s="88" t="s">
        <v>367</v>
      </c>
      <c r="H39" s="88" t="s">
        <v>162</v>
      </c>
      <c r="I39" s="122">
        <v>641</v>
      </c>
      <c r="J39" s="122">
        <v>12132</v>
      </c>
      <c r="K39" s="122">
        <v>0</v>
      </c>
      <c r="L39" s="122">
        <v>277.24</v>
      </c>
      <c r="M39" s="117">
        <v>0</v>
      </c>
      <c r="N39" s="117">
        <v>3.4000000000000002E-2</v>
      </c>
      <c r="O39" s="117">
        <v>3.5999999999999999E-3</v>
      </c>
    </row>
    <row r="40" spans="2:15">
      <c r="B40" s="59" t="s">
        <v>368</v>
      </c>
      <c r="C40" s="88" t="s">
        <v>369</v>
      </c>
      <c r="D40" s="88" t="s">
        <v>358</v>
      </c>
      <c r="E40" s="88" t="s">
        <v>359</v>
      </c>
      <c r="F40" s="88"/>
      <c r="G40" s="88" t="s">
        <v>370</v>
      </c>
      <c r="H40" s="88" t="s">
        <v>162</v>
      </c>
      <c r="I40" s="122">
        <v>2518.59</v>
      </c>
      <c r="J40" s="122">
        <v>291</v>
      </c>
      <c r="K40" s="122">
        <v>0</v>
      </c>
      <c r="L40" s="122">
        <v>26.13</v>
      </c>
      <c r="M40" s="117">
        <v>0</v>
      </c>
      <c r="N40" s="117">
        <v>3.2000000000000002E-3</v>
      </c>
      <c r="O40" s="117">
        <v>2.9999999999999997E-4</v>
      </c>
    </row>
    <row r="41" spans="2:15">
      <c r="B41" s="58" t="s">
        <v>76</v>
      </c>
      <c r="C41" s="86"/>
      <c r="D41" s="86"/>
      <c r="E41" s="86"/>
      <c r="F41" s="86"/>
      <c r="G41" s="86"/>
      <c r="H41" s="86"/>
      <c r="I41" s="89">
        <v>21746.5</v>
      </c>
      <c r="J41" s="89"/>
      <c r="K41" s="89">
        <v>2.8580000000000001</v>
      </c>
      <c r="L41" s="89">
        <v>4883.6899999999996</v>
      </c>
      <c r="M41" s="113"/>
      <c r="N41" s="113"/>
      <c r="O41" s="113">
        <v>6.3299999999999995E-2</v>
      </c>
    </row>
    <row r="42" spans="2:15">
      <c r="B42" s="59" t="s">
        <v>371</v>
      </c>
      <c r="C42" s="88" t="s">
        <v>372</v>
      </c>
      <c r="D42" s="88" t="s">
        <v>358</v>
      </c>
      <c r="E42" s="88" t="s">
        <v>359</v>
      </c>
      <c r="F42" s="88"/>
      <c r="G42" s="88" t="s">
        <v>525</v>
      </c>
      <c r="H42" s="88" t="s">
        <v>162</v>
      </c>
      <c r="I42" s="122">
        <v>405</v>
      </c>
      <c r="J42" s="122">
        <v>3155</v>
      </c>
      <c r="K42" s="122">
        <v>0</v>
      </c>
      <c r="L42" s="122">
        <v>45.55</v>
      </c>
      <c r="M42" s="117">
        <v>0</v>
      </c>
      <c r="N42" s="117">
        <v>5.6000000000000008E-3</v>
      </c>
      <c r="O42" s="117">
        <v>5.9999999999999995E-4</v>
      </c>
    </row>
    <row r="43" spans="2:15">
      <c r="B43" s="59" t="s">
        <v>373</v>
      </c>
      <c r="C43" s="88" t="s">
        <v>374</v>
      </c>
      <c r="D43" s="88" t="s">
        <v>363</v>
      </c>
      <c r="E43" s="88" t="s">
        <v>359</v>
      </c>
      <c r="F43" s="88"/>
      <c r="G43" s="88" t="s">
        <v>375</v>
      </c>
      <c r="H43" s="88" t="s">
        <v>162</v>
      </c>
      <c r="I43" s="122">
        <v>49.5</v>
      </c>
      <c r="J43" s="122">
        <v>52400</v>
      </c>
      <c r="K43" s="122">
        <v>0</v>
      </c>
      <c r="L43" s="122">
        <v>92.47</v>
      </c>
      <c r="M43" s="117">
        <v>0</v>
      </c>
      <c r="N43" s="117">
        <v>1.1299999999999999E-2</v>
      </c>
      <c r="O43" s="117">
        <v>1.1999999999999999E-3</v>
      </c>
    </row>
    <row r="44" spans="2:15">
      <c r="B44" s="59" t="s">
        <v>376</v>
      </c>
      <c r="C44" s="88" t="s">
        <v>377</v>
      </c>
      <c r="D44" s="88" t="s">
        <v>358</v>
      </c>
      <c r="E44" s="88" t="s">
        <v>359</v>
      </c>
      <c r="F44" s="88"/>
      <c r="G44" s="88" t="s">
        <v>378</v>
      </c>
      <c r="H44" s="88" t="s">
        <v>162</v>
      </c>
      <c r="I44" s="122">
        <v>115</v>
      </c>
      <c r="J44" s="122">
        <v>15459</v>
      </c>
      <c r="K44" s="122">
        <v>0</v>
      </c>
      <c r="L44" s="122">
        <v>63.38</v>
      </c>
      <c r="M44" s="117">
        <v>0</v>
      </c>
      <c r="N44" s="117">
        <v>7.8000000000000005E-3</v>
      </c>
      <c r="O44" s="117">
        <v>8.0000000000000004E-4</v>
      </c>
    </row>
    <row r="45" spans="2:15">
      <c r="B45" s="59" t="s">
        <v>379</v>
      </c>
      <c r="C45" s="88" t="s">
        <v>380</v>
      </c>
      <c r="D45" s="88" t="s">
        <v>358</v>
      </c>
      <c r="E45" s="88" t="s">
        <v>359</v>
      </c>
      <c r="F45" s="88"/>
      <c r="G45" s="88" t="s">
        <v>381</v>
      </c>
      <c r="H45" s="88" t="s">
        <v>162</v>
      </c>
      <c r="I45" s="122">
        <v>350</v>
      </c>
      <c r="J45" s="122">
        <v>14914</v>
      </c>
      <c r="K45" s="122">
        <v>0</v>
      </c>
      <c r="L45" s="122">
        <v>186.09</v>
      </c>
      <c r="M45" s="117">
        <v>0</v>
      </c>
      <c r="N45" s="117">
        <v>2.2799999999999997E-2</v>
      </c>
      <c r="O45" s="117">
        <v>2.3999999999999998E-3</v>
      </c>
    </row>
    <row r="46" spans="2:15">
      <c r="B46" s="59" t="s">
        <v>382</v>
      </c>
      <c r="C46" s="88" t="s">
        <v>383</v>
      </c>
      <c r="D46" s="88" t="s">
        <v>358</v>
      </c>
      <c r="E46" s="88" t="s">
        <v>359</v>
      </c>
      <c r="F46" s="88"/>
      <c r="G46" s="88" t="s">
        <v>384</v>
      </c>
      <c r="H46" s="88" t="s">
        <v>162</v>
      </c>
      <c r="I46" s="122">
        <v>295</v>
      </c>
      <c r="J46" s="122">
        <v>8274</v>
      </c>
      <c r="K46" s="122">
        <v>0.193</v>
      </c>
      <c r="L46" s="122">
        <v>87.21</v>
      </c>
      <c r="M46" s="117">
        <v>0</v>
      </c>
      <c r="N46" s="117">
        <v>1.0700000000000001E-2</v>
      </c>
      <c r="O46" s="117">
        <v>1.1000000000000001E-3</v>
      </c>
    </row>
    <row r="47" spans="2:15">
      <c r="B47" s="59" t="s">
        <v>385</v>
      </c>
      <c r="C47" s="88" t="s">
        <v>386</v>
      </c>
      <c r="D47" s="88" t="s">
        <v>358</v>
      </c>
      <c r="E47" s="88" t="s">
        <v>359</v>
      </c>
      <c r="F47" s="88"/>
      <c r="G47" s="88" t="s">
        <v>387</v>
      </c>
      <c r="H47" s="88" t="s">
        <v>162</v>
      </c>
      <c r="I47" s="122">
        <v>2375</v>
      </c>
      <c r="J47" s="122">
        <v>2123</v>
      </c>
      <c r="K47" s="122">
        <v>0</v>
      </c>
      <c r="L47" s="122">
        <v>179.75</v>
      </c>
      <c r="M47" s="117">
        <v>0</v>
      </c>
      <c r="N47" s="117">
        <v>2.2000000000000002E-2</v>
      </c>
      <c r="O47" s="117">
        <v>2.3E-3</v>
      </c>
    </row>
    <row r="48" spans="2:15">
      <c r="B48" s="59" t="s">
        <v>388</v>
      </c>
      <c r="C48" s="88" t="s">
        <v>389</v>
      </c>
      <c r="D48" s="88" t="s">
        <v>358</v>
      </c>
      <c r="E48" s="88" t="s">
        <v>359</v>
      </c>
      <c r="F48" s="88"/>
      <c r="G48" s="88" t="s">
        <v>387</v>
      </c>
      <c r="H48" s="88" t="s">
        <v>162</v>
      </c>
      <c r="I48" s="122">
        <v>535</v>
      </c>
      <c r="J48" s="122">
        <v>4212</v>
      </c>
      <c r="K48" s="122">
        <v>0</v>
      </c>
      <c r="L48" s="122">
        <v>80.33</v>
      </c>
      <c r="M48" s="117">
        <v>0</v>
      </c>
      <c r="N48" s="117">
        <v>9.7999999999999997E-3</v>
      </c>
      <c r="O48" s="117">
        <v>1E-3</v>
      </c>
    </row>
    <row r="49" spans="2:15">
      <c r="B49" s="59" t="s">
        <v>390</v>
      </c>
      <c r="C49" s="88" t="s">
        <v>391</v>
      </c>
      <c r="D49" s="88" t="s">
        <v>358</v>
      </c>
      <c r="E49" s="88" t="s">
        <v>359</v>
      </c>
      <c r="F49" s="88"/>
      <c r="G49" s="88" t="s">
        <v>387</v>
      </c>
      <c r="H49" s="88" t="s">
        <v>162</v>
      </c>
      <c r="I49" s="122">
        <v>275</v>
      </c>
      <c r="J49" s="122">
        <v>9003</v>
      </c>
      <c r="K49" s="122">
        <v>0</v>
      </c>
      <c r="L49" s="122">
        <v>88.26</v>
      </c>
      <c r="M49" s="117">
        <v>0</v>
      </c>
      <c r="N49" s="117">
        <v>1.0800000000000001E-2</v>
      </c>
      <c r="O49" s="117">
        <v>1.1000000000000001E-3</v>
      </c>
    </row>
    <row r="50" spans="2:15">
      <c r="B50" s="59" t="s">
        <v>392</v>
      </c>
      <c r="C50" s="88" t="s">
        <v>393</v>
      </c>
      <c r="D50" s="88" t="s">
        <v>358</v>
      </c>
      <c r="E50" s="88" t="s">
        <v>359</v>
      </c>
      <c r="F50" s="88"/>
      <c r="G50" s="88" t="s">
        <v>387</v>
      </c>
      <c r="H50" s="88" t="s">
        <v>162</v>
      </c>
      <c r="I50" s="122">
        <v>135</v>
      </c>
      <c r="J50" s="122">
        <v>16112</v>
      </c>
      <c r="K50" s="122">
        <v>0</v>
      </c>
      <c r="L50" s="122">
        <v>77.540000000000006</v>
      </c>
      <c r="M50" s="117">
        <v>0</v>
      </c>
      <c r="N50" s="117">
        <v>9.4999999999999998E-3</v>
      </c>
      <c r="O50" s="117">
        <v>1E-3</v>
      </c>
    </row>
    <row r="51" spans="2:15">
      <c r="B51" s="59" t="s">
        <v>394</v>
      </c>
      <c r="C51" s="88" t="s">
        <v>395</v>
      </c>
      <c r="D51" s="88" t="s">
        <v>363</v>
      </c>
      <c r="E51" s="88" t="s">
        <v>359</v>
      </c>
      <c r="F51" s="88"/>
      <c r="G51" s="88" t="s">
        <v>396</v>
      </c>
      <c r="H51" s="88" t="s">
        <v>162</v>
      </c>
      <c r="I51" s="122">
        <v>507.5</v>
      </c>
      <c r="J51" s="122">
        <v>818800</v>
      </c>
      <c r="K51" s="122">
        <v>0</v>
      </c>
      <c r="L51" s="122">
        <v>148.13999999999999</v>
      </c>
      <c r="M51" s="117">
        <v>0</v>
      </c>
      <c r="N51" s="117">
        <v>1.8200000000000001E-2</v>
      </c>
      <c r="O51" s="117">
        <v>1.9E-3</v>
      </c>
    </row>
    <row r="52" spans="2:15">
      <c r="B52" s="59" t="s">
        <v>397</v>
      </c>
      <c r="C52" s="88" t="s">
        <v>398</v>
      </c>
      <c r="D52" s="88" t="s">
        <v>358</v>
      </c>
      <c r="E52" s="88" t="s">
        <v>359</v>
      </c>
      <c r="F52" s="88"/>
      <c r="G52" s="88" t="s">
        <v>396</v>
      </c>
      <c r="H52" s="88" t="s">
        <v>162</v>
      </c>
      <c r="I52" s="122">
        <v>910</v>
      </c>
      <c r="J52" s="122">
        <v>4536</v>
      </c>
      <c r="K52" s="122">
        <v>0</v>
      </c>
      <c r="L52" s="122">
        <v>147.16</v>
      </c>
      <c r="M52" s="117">
        <v>0</v>
      </c>
      <c r="N52" s="117">
        <v>1.8000000000000002E-2</v>
      </c>
      <c r="O52" s="117">
        <v>1.9E-3</v>
      </c>
    </row>
    <row r="53" spans="2:15">
      <c r="B53" s="59" t="s">
        <v>399</v>
      </c>
      <c r="C53" s="88" t="s">
        <v>400</v>
      </c>
      <c r="D53" s="88" t="s">
        <v>363</v>
      </c>
      <c r="E53" s="88" t="s">
        <v>359</v>
      </c>
      <c r="F53" s="88"/>
      <c r="G53" s="88" t="s">
        <v>401</v>
      </c>
      <c r="H53" s="88" t="s">
        <v>162</v>
      </c>
      <c r="I53" s="122">
        <v>112.5</v>
      </c>
      <c r="J53" s="122">
        <v>6660</v>
      </c>
      <c r="K53" s="122">
        <v>0</v>
      </c>
      <c r="L53" s="122">
        <v>26.71</v>
      </c>
      <c r="M53" s="117">
        <v>0</v>
      </c>
      <c r="N53" s="117">
        <v>3.3E-3</v>
      </c>
      <c r="O53" s="117">
        <v>2.9999999999999997E-4</v>
      </c>
    </row>
    <row r="54" spans="2:15">
      <c r="B54" s="59" t="s">
        <v>402</v>
      </c>
      <c r="C54" s="88" t="s">
        <v>403</v>
      </c>
      <c r="D54" s="88" t="s">
        <v>358</v>
      </c>
      <c r="E54" s="88" t="s">
        <v>359</v>
      </c>
      <c r="F54" s="88"/>
      <c r="G54" s="88" t="s">
        <v>404</v>
      </c>
      <c r="H54" s="88" t="s">
        <v>162</v>
      </c>
      <c r="I54" s="122">
        <v>540</v>
      </c>
      <c r="J54" s="122">
        <v>4425</v>
      </c>
      <c r="K54" s="122">
        <v>0.49299999999999999</v>
      </c>
      <c r="L54" s="122">
        <v>85.68</v>
      </c>
      <c r="M54" s="117">
        <v>0</v>
      </c>
      <c r="N54" s="117">
        <v>1.0500000000000001E-2</v>
      </c>
      <c r="O54" s="117">
        <v>1.1000000000000001E-3</v>
      </c>
    </row>
    <row r="55" spans="2:15">
      <c r="B55" s="59" t="s">
        <v>405</v>
      </c>
      <c r="C55" s="88" t="s">
        <v>406</v>
      </c>
      <c r="D55" s="88" t="s">
        <v>358</v>
      </c>
      <c r="E55" s="88" t="s">
        <v>359</v>
      </c>
      <c r="F55" s="88"/>
      <c r="G55" s="88" t="s">
        <v>407</v>
      </c>
      <c r="H55" s="88" t="s">
        <v>162</v>
      </c>
      <c r="I55" s="122">
        <v>450</v>
      </c>
      <c r="J55" s="122">
        <v>2078</v>
      </c>
      <c r="K55" s="122">
        <v>0</v>
      </c>
      <c r="L55" s="122">
        <v>33.340000000000003</v>
      </c>
      <c r="M55" s="117">
        <v>0</v>
      </c>
      <c r="N55" s="117">
        <v>4.0999999999999995E-3</v>
      </c>
      <c r="O55" s="117">
        <v>4.0000000000000002E-4</v>
      </c>
    </row>
    <row r="56" spans="2:15">
      <c r="B56" s="59" t="s">
        <v>408</v>
      </c>
      <c r="C56" s="88" t="s">
        <v>409</v>
      </c>
      <c r="D56" s="88" t="s">
        <v>358</v>
      </c>
      <c r="E56" s="88" t="s">
        <v>359</v>
      </c>
      <c r="F56" s="88"/>
      <c r="G56" s="88" t="s">
        <v>410</v>
      </c>
      <c r="H56" s="88" t="s">
        <v>162</v>
      </c>
      <c r="I56" s="122">
        <v>2475</v>
      </c>
      <c r="J56" s="122">
        <v>1219</v>
      </c>
      <c r="K56" s="122">
        <v>0</v>
      </c>
      <c r="L56" s="122">
        <v>107.56</v>
      </c>
      <c r="M56" s="117">
        <v>0</v>
      </c>
      <c r="N56" s="117">
        <v>1.32E-2</v>
      </c>
      <c r="O56" s="117">
        <v>1.4000000000000002E-3</v>
      </c>
    </row>
    <row r="57" spans="2:15">
      <c r="B57" s="59" t="s">
        <v>411</v>
      </c>
      <c r="C57" s="88" t="s">
        <v>412</v>
      </c>
      <c r="D57" s="88" t="s">
        <v>363</v>
      </c>
      <c r="E57" s="88" t="s">
        <v>359</v>
      </c>
      <c r="F57" s="88"/>
      <c r="G57" s="88" t="s">
        <v>410</v>
      </c>
      <c r="H57" s="88" t="s">
        <v>162</v>
      </c>
      <c r="I57" s="122">
        <v>157</v>
      </c>
      <c r="J57" s="122">
        <v>31638</v>
      </c>
      <c r="K57" s="122">
        <v>0</v>
      </c>
      <c r="L57" s="122">
        <v>177.08</v>
      </c>
      <c r="M57" s="117">
        <v>0</v>
      </c>
      <c r="N57" s="117">
        <v>2.1700000000000001E-2</v>
      </c>
      <c r="O57" s="117">
        <v>2.3E-3</v>
      </c>
    </row>
    <row r="58" spans="2:15">
      <c r="B58" s="59" t="s">
        <v>413</v>
      </c>
      <c r="C58" s="88" t="s">
        <v>414</v>
      </c>
      <c r="D58" s="88" t="s">
        <v>358</v>
      </c>
      <c r="E58" s="88" t="s">
        <v>359</v>
      </c>
      <c r="F58" s="88"/>
      <c r="G58" s="88" t="s">
        <v>410</v>
      </c>
      <c r="H58" s="88" t="s">
        <v>162</v>
      </c>
      <c r="I58" s="122">
        <v>1035</v>
      </c>
      <c r="J58" s="122">
        <v>2853</v>
      </c>
      <c r="K58" s="122">
        <v>0</v>
      </c>
      <c r="L58" s="122">
        <v>105.27</v>
      </c>
      <c r="M58" s="117">
        <v>0</v>
      </c>
      <c r="N58" s="117">
        <v>1.29E-2</v>
      </c>
      <c r="O58" s="117">
        <v>1.4000000000000002E-3</v>
      </c>
    </row>
    <row r="59" spans="2:15">
      <c r="B59" s="59" t="s">
        <v>415</v>
      </c>
      <c r="C59" s="88" t="s">
        <v>416</v>
      </c>
      <c r="D59" s="88" t="s">
        <v>358</v>
      </c>
      <c r="E59" s="88" t="s">
        <v>359</v>
      </c>
      <c r="F59" s="88"/>
      <c r="G59" s="88" t="s">
        <v>410</v>
      </c>
      <c r="H59" s="88" t="s">
        <v>162</v>
      </c>
      <c r="I59" s="122">
        <v>225</v>
      </c>
      <c r="J59" s="122">
        <v>5238</v>
      </c>
      <c r="K59" s="122">
        <v>0</v>
      </c>
      <c r="L59" s="122">
        <v>42.02</v>
      </c>
      <c r="M59" s="117">
        <v>0</v>
      </c>
      <c r="N59" s="117">
        <v>5.1000000000000004E-3</v>
      </c>
      <c r="O59" s="117">
        <v>5.0000000000000001E-4</v>
      </c>
    </row>
    <row r="60" spans="2:15">
      <c r="B60" s="59" t="s">
        <v>417</v>
      </c>
      <c r="C60" s="88" t="s">
        <v>418</v>
      </c>
      <c r="D60" s="88" t="s">
        <v>358</v>
      </c>
      <c r="E60" s="88" t="s">
        <v>359</v>
      </c>
      <c r="F60" s="88"/>
      <c r="G60" s="88" t="s">
        <v>419</v>
      </c>
      <c r="H60" s="88" t="s">
        <v>162</v>
      </c>
      <c r="I60" s="122">
        <v>1485</v>
      </c>
      <c r="J60" s="122">
        <v>3264</v>
      </c>
      <c r="K60" s="122">
        <v>0</v>
      </c>
      <c r="L60" s="122">
        <v>172.8</v>
      </c>
      <c r="M60" s="117">
        <v>0</v>
      </c>
      <c r="N60" s="117">
        <v>2.12E-2</v>
      </c>
      <c r="O60" s="117">
        <v>2.2000000000000001E-3</v>
      </c>
    </row>
    <row r="61" spans="2:15">
      <c r="B61" s="59" t="s">
        <v>420</v>
      </c>
      <c r="C61" s="88" t="s">
        <v>421</v>
      </c>
      <c r="D61" s="88" t="s">
        <v>358</v>
      </c>
      <c r="E61" s="88" t="s">
        <v>359</v>
      </c>
      <c r="F61" s="88"/>
      <c r="G61" s="88" t="s">
        <v>419</v>
      </c>
      <c r="H61" s="88" t="s">
        <v>162</v>
      </c>
      <c r="I61" s="122">
        <v>225</v>
      </c>
      <c r="J61" s="122">
        <v>4809</v>
      </c>
      <c r="K61" s="122">
        <v>0</v>
      </c>
      <c r="L61" s="122">
        <v>38.57</v>
      </c>
      <c r="M61" s="117">
        <v>0</v>
      </c>
      <c r="N61" s="117">
        <v>4.6999999999999993E-3</v>
      </c>
      <c r="O61" s="117">
        <v>5.0000000000000001E-4</v>
      </c>
    </row>
    <row r="62" spans="2:15">
      <c r="B62" s="59" t="s">
        <v>422</v>
      </c>
      <c r="C62" s="88" t="s">
        <v>423</v>
      </c>
      <c r="D62" s="88" t="s">
        <v>363</v>
      </c>
      <c r="E62" s="88" t="s">
        <v>359</v>
      </c>
      <c r="F62" s="88"/>
      <c r="G62" s="88" t="s">
        <v>424</v>
      </c>
      <c r="H62" s="88" t="s">
        <v>162</v>
      </c>
      <c r="I62" s="122">
        <v>37</v>
      </c>
      <c r="J62" s="122">
        <v>194972</v>
      </c>
      <c r="K62" s="122">
        <v>0</v>
      </c>
      <c r="L62" s="122">
        <v>257.18</v>
      </c>
      <c r="M62" s="117">
        <v>0</v>
      </c>
      <c r="N62" s="117">
        <v>3.15E-2</v>
      </c>
      <c r="O62" s="117">
        <v>3.3E-3</v>
      </c>
    </row>
    <row r="63" spans="2:15">
      <c r="B63" s="59" t="s">
        <v>425</v>
      </c>
      <c r="C63" s="88" t="s">
        <v>426</v>
      </c>
      <c r="D63" s="88" t="s">
        <v>363</v>
      </c>
      <c r="E63" s="88" t="s">
        <v>359</v>
      </c>
      <c r="F63" s="88"/>
      <c r="G63" s="88" t="s">
        <v>424</v>
      </c>
      <c r="H63" s="88" t="s">
        <v>162</v>
      </c>
      <c r="I63" s="122">
        <v>36.5</v>
      </c>
      <c r="J63" s="122">
        <v>134532</v>
      </c>
      <c r="K63" s="122">
        <v>0</v>
      </c>
      <c r="L63" s="122">
        <v>175.06</v>
      </c>
      <c r="M63" s="117">
        <v>0</v>
      </c>
      <c r="N63" s="117">
        <v>2.1499999999999998E-2</v>
      </c>
      <c r="O63" s="117">
        <v>2.3E-3</v>
      </c>
    </row>
    <row r="64" spans="2:15">
      <c r="B64" s="59" t="s">
        <v>427</v>
      </c>
      <c r="C64" s="88" t="s">
        <v>428</v>
      </c>
      <c r="D64" s="88" t="s">
        <v>358</v>
      </c>
      <c r="E64" s="88" t="s">
        <v>359</v>
      </c>
      <c r="F64" s="88"/>
      <c r="G64" s="88" t="s">
        <v>424</v>
      </c>
      <c r="H64" s="88" t="s">
        <v>162</v>
      </c>
      <c r="I64" s="122">
        <v>1800</v>
      </c>
      <c r="J64" s="122">
        <v>491</v>
      </c>
      <c r="K64" s="122">
        <v>1.8169999999999999</v>
      </c>
      <c r="L64" s="122">
        <v>33.32</v>
      </c>
      <c r="M64" s="117">
        <v>0</v>
      </c>
      <c r="N64" s="117">
        <v>4.0999999999999995E-3</v>
      </c>
      <c r="O64" s="117">
        <v>4.0000000000000002E-4</v>
      </c>
    </row>
    <row r="65" spans="2:15">
      <c r="B65" s="59" t="s">
        <v>429</v>
      </c>
      <c r="C65" s="88" t="s">
        <v>430</v>
      </c>
      <c r="D65" s="88" t="s">
        <v>363</v>
      </c>
      <c r="E65" s="88" t="s">
        <v>359</v>
      </c>
      <c r="F65" s="88"/>
      <c r="G65" s="88" t="s">
        <v>431</v>
      </c>
      <c r="H65" s="88" t="s">
        <v>162</v>
      </c>
      <c r="I65" s="122">
        <v>67.5</v>
      </c>
      <c r="J65" s="122">
        <v>2400000</v>
      </c>
      <c r="K65" s="122">
        <v>0.35499999999999998</v>
      </c>
      <c r="L65" s="122">
        <v>58.11</v>
      </c>
      <c r="M65" s="117">
        <v>0</v>
      </c>
      <c r="N65" s="117">
        <v>7.0999999999999995E-3</v>
      </c>
      <c r="O65" s="117">
        <v>8.0000000000000004E-4</v>
      </c>
    </row>
    <row r="66" spans="2:15">
      <c r="B66" s="59" t="s">
        <v>432</v>
      </c>
      <c r="C66" s="88" t="s">
        <v>433</v>
      </c>
      <c r="D66" s="88" t="s">
        <v>363</v>
      </c>
      <c r="E66" s="88" t="s">
        <v>359</v>
      </c>
      <c r="F66" s="88"/>
      <c r="G66" s="88" t="s">
        <v>364</v>
      </c>
      <c r="H66" s="88" t="s">
        <v>162</v>
      </c>
      <c r="I66" s="122">
        <v>67</v>
      </c>
      <c r="J66" s="122">
        <v>116195</v>
      </c>
      <c r="K66" s="122">
        <v>0</v>
      </c>
      <c r="L66" s="122">
        <v>277.54000000000002</v>
      </c>
      <c r="M66" s="117">
        <v>0</v>
      </c>
      <c r="N66" s="117">
        <v>3.4000000000000002E-2</v>
      </c>
      <c r="O66" s="117">
        <v>3.5999999999999999E-3</v>
      </c>
    </row>
    <row r="67" spans="2:15">
      <c r="B67" s="59" t="s">
        <v>434</v>
      </c>
      <c r="C67" s="88" t="s">
        <v>435</v>
      </c>
      <c r="D67" s="88" t="s">
        <v>363</v>
      </c>
      <c r="E67" s="88" t="s">
        <v>359</v>
      </c>
      <c r="F67" s="88"/>
      <c r="G67" s="88" t="s">
        <v>364</v>
      </c>
      <c r="H67" s="88" t="s">
        <v>162</v>
      </c>
      <c r="I67" s="122">
        <v>162</v>
      </c>
      <c r="J67" s="122">
        <v>10079</v>
      </c>
      <c r="K67" s="122">
        <v>0</v>
      </c>
      <c r="L67" s="122">
        <v>58.21</v>
      </c>
      <c r="M67" s="117">
        <v>0</v>
      </c>
      <c r="N67" s="117">
        <v>7.0999999999999995E-3</v>
      </c>
      <c r="O67" s="117">
        <v>8.0000000000000004E-4</v>
      </c>
    </row>
    <row r="68" spans="2:15">
      <c r="B68" s="59" t="s">
        <v>436</v>
      </c>
      <c r="C68" s="88" t="s">
        <v>437</v>
      </c>
      <c r="D68" s="88" t="s">
        <v>363</v>
      </c>
      <c r="E68" s="88" t="s">
        <v>359</v>
      </c>
      <c r="F68" s="88"/>
      <c r="G68" s="88" t="s">
        <v>364</v>
      </c>
      <c r="H68" s="88" t="s">
        <v>162</v>
      </c>
      <c r="I68" s="122">
        <v>105</v>
      </c>
      <c r="J68" s="122">
        <v>16680</v>
      </c>
      <c r="K68" s="122">
        <v>0</v>
      </c>
      <c r="L68" s="122">
        <v>62.44</v>
      </c>
      <c r="M68" s="117">
        <v>0</v>
      </c>
      <c r="N68" s="117">
        <v>7.7000000000000002E-3</v>
      </c>
      <c r="O68" s="117">
        <v>8.0000000000000004E-4</v>
      </c>
    </row>
    <row r="69" spans="2:15">
      <c r="B69" s="59" t="s">
        <v>438</v>
      </c>
      <c r="C69" s="88" t="s">
        <v>439</v>
      </c>
      <c r="D69" s="88" t="s">
        <v>363</v>
      </c>
      <c r="E69" s="88" t="s">
        <v>359</v>
      </c>
      <c r="F69" s="88"/>
      <c r="G69" s="88" t="s">
        <v>364</v>
      </c>
      <c r="H69" s="88" t="s">
        <v>162</v>
      </c>
      <c r="I69" s="122">
        <v>428.5</v>
      </c>
      <c r="J69" s="122">
        <v>15771</v>
      </c>
      <c r="K69" s="122">
        <v>0</v>
      </c>
      <c r="L69" s="122">
        <v>240.92</v>
      </c>
      <c r="M69" s="117">
        <v>0</v>
      </c>
      <c r="N69" s="117">
        <v>2.9500000000000002E-2</v>
      </c>
      <c r="O69" s="117">
        <v>3.0999999999999999E-3</v>
      </c>
    </row>
    <row r="70" spans="2:15">
      <c r="B70" s="59" t="s">
        <v>440</v>
      </c>
      <c r="C70" s="88" t="s">
        <v>441</v>
      </c>
      <c r="D70" s="88" t="s">
        <v>363</v>
      </c>
      <c r="E70" s="88" t="s">
        <v>359</v>
      </c>
      <c r="F70" s="88"/>
      <c r="G70" s="88" t="s">
        <v>364</v>
      </c>
      <c r="H70" s="88" t="s">
        <v>162</v>
      </c>
      <c r="I70" s="122">
        <v>103</v>
      </c>
      <c r="J70" s="122">
        <v>37550</v>
      </c>
      <c r="K70" s="122">
        <v>0</v>
      </c>
      <c r="L70" s="122">
        <v>137.88</v>
      </c>
      <c r="M70" s="117">
        <v>0</v>
      </c>
      <c r="N70" s="117">
        <v>1.6899999999999998E-2</v>
      </c>
      <c r="O70" s="117">
        <v>1.8E-3</v>
      </c>
    </row>
    <row r="71" spans="2:15">
      <c r="B71" s="59" t="s">
        <v>442</v>
      </c>
      <c r="C71" s="88" t="s">
        <v>443</v>
      </c>
      <c r="D71" s="88" t="s">
        <v>363</v>
      </c>
      <c r="E71" s="88" t="s">
        <v>359</v>
      </c>
      <c r="F71" s="88"/>
      <c r="G71" s="88" t="s">
        <v>364</v>
      </c>
      <c r="H71" s="88" t="s">
        <v>162</v>
      </c>
      <c r="I71" s="122">
        <v>550</v>
      </c>
      <c r="J71" s="122">
        <v>9574</v>
      </c>
      <c r="K71" s="122">
        <v>0</v>
      </c>
      <c r="L71" s="122">
        <v>187.72</v>
      </c>
      <c r="M71" s="117">
        <v>0</v>
      </c>
      <c r="N71" s="117">
        <v>2.3E-2</v>
      </c>
      <c r="O71" s="117">
        <v>2.3999999999999998E-3</v>
      </c>
    </row>
    <row r="72" spans="2:15">
      <c r="B72" s="59" t="s">
        <v>444</v>
      </c>
      <c r="C72" s="88" t="s">
        <v>445</v>
      </c>
      <c r="D72" s="88" t="s">
        <v>363</v>
      </c>
      <c r="E72" s="88" t="s">
        <v>359</v>
      </c>
      <c r="F72" s="88"/>
      <c r="G72" s="88" t="s">
        <v>364</v>
      </c>
      <c r="H72" s="88" t="s">
        <v>162</v>
      </c>
      <c r="I72" s="122">
        <v>188</v>
      </c>
      <c r="J72" s="122">
        <v>14398</v>
      </c>
      <c r="K72" s="122">
        <v>0</v>
      </c>
      <c r="L72" s="122">
        <v>96.5</v>
      </c>
      <c r="M72" s="117">
        <v>0</v>
      </c>
      <c r="N72" s="117">
        <v>1.18E-2</v>
      </c>
      <c r="O72" s="117">
        <v>1.2999999999999999E-3</v>
      </c>
    </row>
    <row r="73" spans="2:15">
      <c r="B73" s="59" t="s">
        <v>446</v>
      </c>
      <c r="C73" s="88" t="s">
        <v>447</v>
      </c>
      <c r="D73" s="88" t="s">
        <v>363</v>
      </c>
      <c r="E73" s="88" t="s">
        <v>359</v>
      </c>
      <c r="F73" s="88"/>
      <c r="G73" s="88" t="s">
        <v>367</v>
      </c>
      <c r="H73" s="88" t="s">
        <v>162</v>
      </c>
      <c r="I73" s="122">
        <v>255</v>
      </c>
      <c r="J73" s="122">
        <v>25429</v>
      </c>
      <c r="K73" s="122">
        <v>0</v>
      </c>
      <c r="L73" s="122">
        <v>231.17</v>
      </c>
      <c r="M73" s="117">
        <v>0</v>
      </c>
      <c r="N73" s="117">
        <v>2.8300000000000002E-2</v>
      </c>
      <c r="O73" s="117">
        <v>3.0000000000000001E-3</v>
      </c>
    </row>
    <row r="74" spans="2:15">
      <c r="B74" s="59" t="s">
        <v>448</v>
      </c>
      <c r="C74" s="88" t="s">
        <v>449</v>
      </c>
      <c r="D74" s="88" t="s">
        <v>358</v>
      </c>
      <c r="E74" s="88" t="s">
        <v>359</v>
      </c>
      <c r="F74" s="88"/>
      <c r="G74" s="88" t="s">
        <v>367</v>
      </c>
      <c r="H74" s="88" t="s">
        <v>162</v>
      </c>
      <c r="I74" s="122">
        <v>450</v>
      </c>
      <c r="J74" s="122">
        <v>3955</v>
      </c>
      <c r="K74" s="122">
        <v>0</v>
      </c>
      <c r="L74" s="122">
        <v>63.45</v>
      </c>
      <c r="M74" s="117">
        <v>0</v>
      </c>
      <c r="N74" s="117">
        <v>7.8000000000000005E-3</v>
      </c>
      <c r="O74" s="117">
        <v>8.0000000000000004E-4</v>
      </c>
    </row>
    <row r="75" spans="2:15">
      <c r="B75" s="59" t="s">
        <v>450</v>
      </c>
      <c r="C75" s="88" t="s">
        <v>451</v>
      </c>
      <c r="D75" s="88" t="s">
        <v>363</v>
      </c>
      <c r="E75" s="88" t="s">
        <v>359</v>
      </c>
      <c r="F75" s="88"/>
      <c r="G75" s="88" t="s">
        <v>367</v>
      </c>
      <c r="H75" s="88" t="s">
        <v>162</v>
      </c>
      <c r="I75" s="122">
        <v>840</v>
      </c>
      <c r="J75" s="122">
        <v>5412</v>
      </c>
      <c r="K75" s="122">
        <v>0</v>
      </c>
      <c r="L75" s="122">
        <v>162.07</v>
      </c>
      <c r="M75" s="117">
        <v>0</v>
      </c>
      <c r="N75" s="117">
        <v>1.9900000000000001E-2</v>
      </c>
      <c r="O75" s="117">
        <v>2.0999999999999999E-3</v>
      </c>
    </row>
    <row r="76" spans="2:15">
      <c r="B76" s="59" t="s">
        <v>452</v>
      </c>
      <c r="C76" s="88" t="s">
        <v>453</v>
      </c>
      <c r="D76" s="88" t="s">
        <v>358</v>
      </c>
      <c r="E76" s="88" t="s">
        <v>359</v>
      </c>
      <c r="F76" s="88"/>
      <c r="G76" s="88" t="s">
        <v>367</v>
      </c>
      <c r="H76" s="88" t="s">
        <v>162</v>
      </c>
      <c r="I76" s="122">
        <v>3139.5</v>
      </c>
      <c r="J76" s="122">
        <v>4206</v>
      </c>
      <c r="K76" s="122">
        <v>0</v>
      </c>
      <c r="L76" s="122">
        <v>470.75</v>
      </c>
      <c r="M76" s="117">
        <v>0</v>
      </c>
      <c r="N76" s="117">
        <v>5.7699999999999994E-2</v>
      </c>
      <c r="O76" s="117">
        <v>6.0999999999999995E-3</v>
      </c>
    </row>
    <row r="77" spans="2:15">
      <c r="B77" s="59" t="s">
        <v>454</v>
      </c>
      <c r="C77" s="88" t="s">
        <v>455</v>
      </c>
      <c r="D77" s="88" t="s">
        <v>363</v>
      </c>
      <c r="E77" s="88" t="s">
        <v>359</v>
      </c>
      <c r="F77" s="88"/>
      <c r="G77" s="88" t="s">
        <v>367</v>
      </c>
      <c r="H77" s="88" t="s">
        <v>162</v>
      </c>
      <c r="I77" s="122">
        <v>256</v>
      </c>
      <c r="J77" s="122">
        <v>26360</v>
      </c>
      <c r="K77" s="122">
        <v>0</v>
      </c>
      <c r="L77" s="122">
        <v>240.57</v>
      </c>
      <c r="M77" s="117">
        <v>0</v>
      </c>
      <c r="N77" s="117">
        <v>2.9500000000000002E-2</v>
      </c>
      <c r="O77" s="117">
        <v>3.0999999999999999E-3</v>
      </c>
    </row>
    <row r="78" spans="2:15">
      <c r="B78" s="121" t="s">
        <v>456</v>
      </c>
      <c r="C78" s="88" t="s">
        <v>457</v>
      </c>
      <c r="D78" s="88" t="s">
        <v>363</v>
      </c>
      <c r="E78" s="88" t="s">
        <v>359</v>
      </c>
      <c r="F78" s="88"/>
      <c r="G78" s="88" t="s">
        <v>367</v>
      </c>
      <c r="H78" s="88" t="s">
        <v>162</v>
      </c>
      <c r="I78" s="122">
        <v>605</v>
      </c>
      <c r="J78" s="122">
        <v>6765</v>
      </c>
      <c r="K78" s="122">
        <v>0</v>
      </c>
      <c r="L78" s="122">
        <v>145.91</v>
      </c>
      <c r="M78" s="117">
        <v>0</v>
      </c>
      <c r="N78" s="117">
        <v>1.7899999999999999E-2</v>
      </c>
      <c r="O78" s="117">
        <v>1.9E-3</v>
      </c>
    </row>
    <row r="79" spans="2:15">
      <c r="B79" s="119" t="s">
        <v>247</v>
      </c>
      <c r="E79" s="1"/>
      <c r="F79" s="1"/>
      <c r="G79" s="1"/>
    </row>
    <row r="80" spans="2:15">
      <c r="B80" s="119" t="s">
        <v>131</v>
      </c>
      <c r="E80" s="1"/>
      <c r="F80" s="1"/>
      <c r="G80" s="1"/>
    </row>
    <row r="81" spans="2:15">
      <c r="B81" s="119" t="s">
        <v>243</v>
      </c>
      <c r="E81" s="1"/>
      <c r="F81" s="1"/>
      <c r="G81" s="1"/>
    </row>
    <row r="82" spans="2:15">
      <c r="B82" s="119" t="s">
        <v>244</v>
      </c>
      <c r="E82" s="1"/>
      <c r="F82" s="1"/>
      <c r="G82" s="1"/>
    </row>
    <row r="83" spans="2:15">
      <c r="B83" s="134" t="s">
        <v>254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</row>
    <row r="84" spans="2:15">
      <c r="E84" s="1"/>
      <c r="F84" s="1"/>
      <c r="G84" s="1"/>
    </row>
    <row r="85" spans="2:15">
      <c r="E85" s="1"/>
      <c r="F85" s="1"/>
      <c r="G85" s="1"/>
    </row>
    <row r="86" spans="2:15">
      <c r="E86" s="1"/>
      <c r="F86" s="1"/>
      <c r="G86" s="1"/>
    </row>
    <row r="87" spans="2:15">
      <c r="E87" s="1"/>
      <c r="F87" s="1"/>
      <c r="G87" s="1"/>
    </row>
    <row r="88" spans="2:15">
      <c r="E88" s="1"/>
      <c r="F88" s="1"/>
      <c r="G88" s="1"/>
    </row>
    <row r="89" spans="2:15">
      <c r="E89" s="1"/>
      <c r="F89" s="1"/>
      <c r="G89" s="1"/>
    </row>
    <row r="90" spans="2:15">
      <c r="E90" s="1"/>
      <c r="F90" s="1"/>
      <c r="G90" s="1"/>
    </row>
    <row r="91" spans="2:15">
      <c r="E91" s="1"/>
      <c r="F91" s="1"/>
      <c r="G91" s="1"/>
    </row>
    <row r="92" spans="2:15">
      <c r="E92" s="1"/>
      <c r="F92" s="1"/>
      <c r="G92" s="1"/>
    </row>
    <row r="93" spans="2:15">
      <c r="E93" s="1"/>
      <c r="F93" s="1"/>
      <c r="G93" s="1"/>
    </row>
    <row r="94" spans="2:15">
      <c r="E94" s="1"/>
      <c r="F94" s="1"/>
      <c r="G94" s="1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83:O83"/>
  </mergeCells>
  <phoneticPr fontId="4" type="noConversion"/>
  <dataValidations count="4">
    <dataValidation type="list" allowBlank="1" showInputMessage="1" showErrorMessage="1" sqref="E37:E82 E84:E357">
      <formula1>$BF$6:$BF$23</formula1>
    </dataValidation>
    <dataValidation type="list" allowBlank="1" showInputMessage="1" showErrorMessage="1" sqref="H37:H82 H84:H357">
      <formula1>$BJ$6:$BJ$19</formula1>
    </dataValidation>
    <dataValidation type="list" allowBlank="1" showInputMessage="1" showErrorMessage="1" sqref="G84:G363 G37:G82">
      <formula1>$BH$6:$BH$29</formula1>
    </dataValidation>
    <dataValidation allowBlank="1" showInputMessage="1" showErrorMessage="1" sqref="B81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53.85546875" style="2" customWidth="1"/>
    <col min="3" max="3" width="15.7109375" style="2" bestFit="1" customWidth="1"/>
    <col min="4" max="4" width="10.5703125" style="2" bestFit="1" customWidth="1"/>
    <col min="5" max="5" width="9" style="2" customWidth="1"/>
    <col min="6" max="6" width="9.7109375" style="2" bestFit="1" customWidth="1"/>
    <col min="7" max="7" width="12.5703125" style="2" bestFit="1" customWidth="1"/>
    <col min="8" max="8" width="16.42578125" style="1" bestFit="1" customWidth="1"/>
    <col min="9" max="9" width="16" style="1" customWidth="1"/>
    <col min="10" max="10" width="10.85546875" style="1" customWidth="1"/>
    <col min="11" max="11" width="13.1406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275</v>
      </c>
    </row>
    <row r="2" spans="2:63">
      <c r="B2" s="80" t="s">
        <v>276</v>
      </c>
    </row>
    <row r="3" spans="2:63">
      <c r="B3" s="80" t="s">
        <v>277</v>
      </c>
    </row>
    <row r="4" spans="2:63">
      <c r="B4" s="80" t="s">
        <v>278</v>
      </c>
    </row>
    <row r="6" spans="2:63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  <c r="BK6" s="3"/>
    </row>
    <row r="7" spans="2:63" ht="26.25" customHeight="1">
      <c r="B7" s="147" t="s">
        <v>263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BH7" s="3"/>
      <c r="BK7" s="3"/>
    </row>
    <row r="8" spans="2:63" s="3" customFormat="1" ht="63">
      <c r="B8" s="19" t="s">
        <v>134</v>
      </c>
      <c r="C8" s="24" t="s">
        <v>45</v>
      </c>
      <c r="D8" s="75" t="s">
        <v>139</v>
      </c>
      <c r="E8" s="47" t="s">
        <v>136</v>
      </c>
      <c r="F8" s="75" t="s">
        <v>78</v>
      </c>
      <c r="G8" s="24" t="s">
        <v>120</v>
      </c>
      <c r="H8" s="24" t="s">
        <v>246</v>
      </c>
      <c r="I8" s="24" t="s">
        <v>242</v>
      </c>
      <c r="J8" s="24" t="s">
        <v>241</v>
      </c>
      <c r="K8" s="24" t="s">
        <v>72</v>
      </c>
      <c r="L8" s="24" t="s">
        <v>66</v>
      </c>
      <c r="M8" s="47" t="s">
        <v>168</v>
      </c>
      <c r="N8" s="25" t="s">
        <v>170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248</v>
      </c>
      <c r="I9" s="26" t="s">
        <v>73</v>
      </c>
      <c r="J9" s="26" t="s">
        <v>240</v>
      </c>
      <c r="K9" s="26" t="s">
        <v>240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256</v>
      </c>
      <c r="C11" s="83"/>
      <c r="D11" s="83"/>
      <c r="E11" s="83"/>
      <c r="F11" s="83"/>
      <c r="G11" s="83"/>
      <c r="H11" s="82">
        <v>4112706.77</v>
      </c>
      <c r="I11" s="82"/>
      <c r="J11" s="82">
        <v>1.127</v>
      </c>
      <c r="K11" s="82">
        <v>17979.96</v>
      </c>
      <c r="L11" s="112"/>
      <c r="M11" s="112"/>
      <c r="N11" s="112">
        <v>0.23300000000000001</v>
      </c>
      <c r="O11" s="5"/>
      <c r="BH11" s="1"/>
      <c r="BI11" s="3"/>
      <c r="BK11" s="1"/>
    </row>
    <row r="12" spans="2:63" customFormat="1" ht="15.75">
      <c r="B12" s="56" t="s">
        <v>230</v>
      </c>
      <c r="C12" s="86"/>
      <c r="D12" s="86"/>
      <c r="E12" s="86"/>
      <c r="F12" s="86"/>
      <c r="G12" s="86"/>
      <c r="H12" s="89">
        <v>4104584.02</v>
      </c>
      <c r="I12" s="89"/>
      <c r="J12" s="89"/>
      <c r="K12" s="89">
        <v>16354.65</v>
      </c>
      <c r="L12" s="113"/>
      <c r="M12" s="113"/>
      <c r="N12" s="113">
        <v>0.21190000000000001</v>
      </c>
    </row>
    <row r="13" spans="2:63" customFormat="1" ht="15.75">
      <c r="B13" s="56" t="s">
        <v>257</v>
      </c>
      <c r="C13" s="86"/>
      <c r="D13" s="86"/>
      <c r="E13" s="86"/>
      <c r="F13" s="86"/>
      <c r="G13" s="86"/>
      <c r="H13" s="89">
        <v>18455</v>
      </c>
      <c r="I13" s="89"/>
      <c r="J13" s="89"/>
      <c r="K13" s="89">
        <v>280.64999999999998</v>
      </c>
      <c r="L13" s="113"/>
      <c r="M13" s="113"/>
      <c r="N13" s="113">
        <v>3.5999999999999999E-3</v>
      </c>
    </row>
    <row r="14" spans="2:63" customFormat="1" ht="15.75">
      <c r="B14" s="59" t="s">
        <v>458</v>
      </c>
      <c r="C14" s="88">
        <v>1148832</v>
      </c>
      <c r="D14" s="88" t="s">
        <v>140</v>
      </c>
      <c r="E14" s="88">
        <v>2064</v>
      </c>
      <c r="F14" s="88" t="s">
        <v>459</v>
      </c>
      <c r="G14" s="88" t="s">
        <v>163</v>
      </c>
      <c r="H14" s="122">
        <v>6120</v>
      </c>
      <c r="I14" s="122">
        <v>389.9</v>
      </c>
      <c r="J14" s="122">
        <v>0</v>
      </c>
      <c r="K14" s="122">
        <v>23.86</v>
      </c>
      <c r="L14" s="117">
        <v>0</v>
      </c>
      <c r="M14" s="117">
        <v>1.2999999999999999E-3</v>
      </c>
      <c r="N14" s="117">
        <v>2.9999999999999997E-4</v>
      </c>
    </row>
    <row r="15" spans="2:63" customFormat="1" ht="15.75">
      <c r="B15" s="59" t="s">
        <v>460</v>
      </c>
      <c r="C15" s="88">
        <v>1148816</v>
      </c>
      <c r="D15" s="88" t="s">
        <v>140</v>
      </c>
      <c r="E15" s="88">
        <v>2064</v>
      </c>
      <c r="F15" s="88" t="s">
        <v>459</v>
      </c>
      <c r="G15" s="88" t="s">
        <v>163</v>
      </c>
      <c r="H15" s="122">
        <v>5553</v>
      </c>
      <c r="I15" s="122">
        <v>1579</v>
      </c>
      <c r="J15" s="122">
        <v>0</v>
      </c>
      <c r="K15" s="122">
        <v>87.68</v>
      </c>
      <c r="L15" s="117">
        <v>0</v>
      </c>
      <c r="M15" s="117">
        <v>4.8999999999999998E-3</v>
      </c>
      <c r="N15" s="117">
        <v>1.1000000000000001E-3</v>
      </c>
    </row>
    <row r="16" spans="2:63" customFormat="1" ht="15.75">
      <c r="B16" s="59" t="s">
        <v>461</v>
      </c>
      <c r="C16" s="88">
        <v>1146547</v>
      </c>
      <c r="D16" s="88" t="s">
        <v>140</v>
      </c>
      <c r="E16" s="88">
        <v>704</v>
      </c>
      <c r="F16" s="88" t="s">
        <v>459</v>
      </c>
      <c r="G16" s="88" t="s">
        <v>163</v>
      </c>
      <c r="H16" s="122">
        <v>1357</v>
      </c>
      <c r="I16" s="122">
        <v>6001</v>
      </c>
      <c r="J16" s="122">
        <v>0</v>
      </c>
      <c r="K16" s="122">
        <v>81.430000000000007</v>
      </c>
      <c r="L16" s="117">
        <v>0</v>
      </c>
      <c r="M16" s="117">
        <v>4.5000000000000005E-3</v>
      </c>
      <c r="N16" s="117">
        <v>1.1000000000000001E-3</v>
      </c>
    </row>
    <row r="17" spans="2:14" customFormat="1" ht="15.75">
      <c r="B17" s="59" t="s">
        <v>462</v>
      </c>
      <c r="C17" s="88">
        <v>1150259</v>
      </c>
      <c r="D17" s="88" t="s">
        <v>140</v>
      </c>
      <c r="E17" s="88">
        <v>1804</v>
      </c>
      <c r="F17" s="88" t="s">
        <v>459</v>
      </c>
      <c r="G17" s="88" t="s">
        <v>163</v>
      </c>
      <c r="H17" s="122">
        <v>5425</v>
      </c>
      <c r="I17" s="122">
        <v>1616</v>
      </c>
      <c r="J17" s="122">
        <v>0</v>
      </c>
      <c r="K17" s="122">
        <v>87.67</v>
      </c>
      <c r="L17" s="117">
        <v>0</v>
      </c>
      <c r="M17" s="117">
        <v>4.8999999999999998E-3</v>
      </c>
      <c r="N17" s="117">
        <v>1.1000000000000001E-3</v>
      </c>
    </row>
    <row r="18" spans="2:14" customFormat="1" ht="15.75">
      <c r="B18" s="56" t="s">
        <v>258</v>
      </c>
      <c r="C18" s="86"/>
      <c r="D18" s="86"/>
      <c r="E18" s="86"/>
      <c r="F18" s="86"/>
      <c r="G18" s="86"/>
      <c r="H18" s="89">
        <v>338</v>
      </c>
      <c r="I18" s="89"/>
      <c r="J18" s="89"/>
      <c r="K18" s="89">
        <v>89.16</v>
      </c>
      <c r="L18" s="113"/>
      <c r="M18" s="113"/>
      <c r="N18" s="113">
        <v>1.1999999999999999E-3</v>
      </c>
    </row>
    <row r="19" spans="2:14" customFormat="1" ht="15.75">
      <c r="B19" s="59" t="s">
        <v>463</v>
      </c>
      <c r="C19" s="88">
        <v>1146208</v>
      </c>
      <c r="D19" s="88" t="s">
        <v>140</v>
      </c>
      <c r="E19" s="88">
        <v>1733</v>
      </c>
      <c r="F19" s="88" t="s">
        <v>459</v>
      </c>
      <c r="G19" s="88" t="s">
        <v>163</v>
      </c>
      <c r="H19" s="122">
        <v>338</v>
      </c>
      <c r="I19" s="122">
        <v>26380</v>
      </c>
      <c r="J19" s="122">
        <v>0</v>
      </c>
      <c r="K19" s="122">
        <v>89.16</v>
      </c>
      <c r="L19" s="117">
        <v>0</v>
      </c>
      <c r="M19" s="117">
        <v>5.0000000000000001E-3</v>
      </c>
      <c r="N19" s="117">
        <v>1.1999999999999999E-3</v>
      </c>
    </row>
    <row r="20" spans="2:14" customFormat="1" ht="15.75">
      <c r="B20" s="56" t="s">
        <v>259</v>
      </c>
      <c r="C20" s="86"/>
      <c r="D20" s="86"/>
      <c r="E20" s="86"/>
      <c r="F20" s="86"/>
      <c r="G20" s="86"/>
      <c r="H20" s="89">
        <v>4085791.02</v>
      </c>
      <c r="I20" s="89"/>
      <c r="J20" s="89"/>
      <c r="K20" s="89">
        <v>15984.84</v>
      </c>
      <c r="L20" s="113"/>
      <c r="M20" s="113"/>
      <c r="N20" s="113">
        <v>0.20710000000000001</v>
      </c>
    </row>
    <row r="21" spans="2:14" customFormat="1" ht="15.75">
      <c r="B21" s="59" t="s">
        <v>464</v>
      </c>
      <c r="C21" s="88">
        <v>1145093</v>
      </c>
      <c r="D21" s="88" t="s">
        <v>140</v>
      </c>
      <c r="E21" s="88">
        <v>1734</v>
      </c>
      <c r="F21" s="88" t="s">
        <v>465</v>
      </c>
      <c r="G21" s="88" t="s">
        <v>163</v>
      </c>
      <c r="H21" s="122">
        <v>626500</v>
      </c>
      <c r="I21" s="122">
        <v>310.3</v>
      </c>
      <c r="J21" s="122">
        <v>0</v>
      </c>
      <c r="K21" s="122">
        <v>1944.03</v>
      </c>
      <c r="L21" s="117">
        <v>0</v>
      </c>
      <c r="M21" s="117">
        <v>0.1081</v>
      </c>
      <c r="N21" s="117">
        <v>2.52E-2</v>
      </c>
    </row>
    <row r="22" spans="2:14" customFormat="1" ht="15.75">
      <c r="B22" s="59" t="s">
        <v>466</v>
      </c>
      <c r="C22" s="88">
        <v>1150606</v>
      </c>
      <c r="D22" s="88" t="s">
        <v>140</v>
      </c>
      <c r="E22" s="88">
        <v>1747</v>
      </c>
      <c r="F22" s="88" t="s">
        <v>465</v>
      </c>
      <c r="G22" s="88" t="s">
        <v>163</v>
      </c>
      <c r="H22" s="122">
        <v>732230</v>
      </c>
      <c r="I22" s="122">
        <v>327.49</v>
      </c>
      <c r="J22" s="122">
        <v>0</v>
      </c>
      <c r="K22" s="122">
        <v>2397.98</v>
      </c>
      <c r="L22" s="117">
        <v>0</v>
      </c>
      <c r="M22" s="117">
        <v>0.13339999999999999</v>
      </c>
      <c r="N22" s="117">
        <v>3.1099999999999999E-2</v>
      </c>
    </row>
    <row r="23" spans="2:14" customFormat="1" ht="15.75">
      <c r="B23" s="59" t="s">
        <v>467</v>
      </c>
      <c r="C23" s="88">
        <v>1150499</v>
      </c>
      <c r="D23" s="88" t="s">
        <v>140</v>
      </c>
      <c r="E23" s="88">
        <v>1747</v>
      </c>
      <c r="F23" s="88" t="s">
        <v>465</v>
      </c>
      <c r="G23" s="88" t="s">
        <v>163</v>
      </c>
      <c r="H23" s="122">
        <v>731286</v>
      </c>
      <c r="I23" s="122">
        <v>309.06</v>
      </c>
      <c r="J23" s="122">
        <v>0</v>
      </c>
      <c r="K23" s="122">
        <v>2260.11</v>
      </c>
      <c r="L23" s="117">
        <v>0</v>
      </c>
      <c r="M23" s="117">
        <v>0.12570000000000001</v>
      </c>
      <c r="N23" s="117">
        <v>2.9300000000000003E-2</v>
      </c>
    </row>
    <row r="24" spans="2:14" customFormat="1" ht="15.75">
      <c r="B24" s="59" t="s">
        <v>468</v>
      </c>
      <c r="C24" s="88">
        <v>1147958</v>
      </c>
      <c r="D24" s="88" t="s">
        <v>140</v>
      </c>
      <c r="E24" s="88">
        <v>1750</v>
      </c>
      <c r="F24" s="88" t="s">
        <v>465</v>
      </c>
      <c r="G24" s="88" t="s">
        <v>163</v>
      </c>
      <c r="H24" s="122">
        <v>1072695.02</v>
      </c>
      <c r="I24" s="122">
        <v>331.08</v>
      </c>
      <c r="J24" s="122">
        <v>0</v>
      </c>
      <c r="K24" s="122">
        <v>3551.48</v>
      </c>
      <c r="L24" s="117">
        <v>0</v>
      </c>
      <c r="M24" s="117">
        <v>0.19750000000000001</v>
      </c>
      <c r="N24" s="117">
        <v>4.5999999999999999E-2</v>
      </c>
    </row>
    <row r="25" spans="2:14" customFormat="1" ht="15.75">
      <c r="B25" s="59" t="s">
        <v>469</v>
      </c>
      <c r="C25" s="88">
        <v>1148477</v>
      </c>
      <c r="D25" s="88" t="s">
        <v>140</v>
      </c>
      <c r="E25" s="88">
        <v>1750</v>
      </c>
      <c r="F25" s="88" t="s">
        <v>465</v>
      </c>
      <c r="G25" s="88" t="s">
        <v>163</v>
      </c>
      <c r="H25" s="122">
        <v>4770</v>
      </c>
      <c r="I25" s="122">
        <v>3029.72</v>
      </c>
      <c r="J25" s="122">
        <v>0</v>
      </c>
      <c r="K25" s="122">
        <v>144.52000000000001</v>
      </c>
      <c r="L25" s="117">
        <v>0</v>
      </c>
      <c r="M25" s="117">
        <v>8.0000000000000002E-3</v>
      </c>
      <c r="N25" s="117">
        <v>1.9E-3</v>
      </c>
    </row>
    <row r="26" spans="2:14" customFormat="1" ht="15.75">
      <c r="B26" s="59" t="s">
        <v>470</v>
      </c>
      <c r="C26" s="88">
        <v>1145960</v>
      </c>
      <c r="D26" s="88" t="s">
        <v>140</v>
      </c>
      <c r="E26" s="88">
        <v>1733</v>
      </c>
      <c r="F26" s="88" t="s">
        <v>465</v>
      </c>
      <c r="G26" s="88" t="s">
        <v>163</v>
      </c>
      <c r="H26" s="122">
        <v>88590</v>
      </c>
      <c r="I26" s="122">
        <v>3314.37</v>
      </c>
      <c r="J26" s="122">
        <v>0</v>
      </c>
      <c r="K26" s="122">
        <v>2936.2</v>
      </c>
      <c r="L26" s="117">
        <v>0</v>
      </c>
      <c r="M26" s="117">
        <v>0.16329999999999997</v>
      </c>
      <c r="N26" s="117">
        <v>3.7999999999999999E-2</v>
      </c>
    </row>
    <row r="27" spans="2:14" customFormat="1" ht="15.75">
      <c r="B27" s="59" t="s">
        <v>471</v>
      </c>
      <c r="C27" s="88">
        <v>1143791</v>
      </c>
      <c r="D27" s="88" t="s">
        <v>140</v>
      </c>
      <c r="E27" s="88">
        <v>1734</v>
      </c>
      <c r="F27" s="88" t="s">
        <v>465</v>
      </c>
      <c r="G27" s="88" t="s">
        <v>163</v>
      </c>
      <c r="H27" s="122">
        <v>829720</v>
      </c>
      <c r="I27" s="122">
        <v>331.5</v>
      </c>
      <c r="J27" s="122">
        <v>0</v>
      </c>
      <c r="K27" s="122">
        <v>2750.52</v>
      </c>
      <c r="L27" s="117">
        <v>0</v>
      </c>
      <c r="M27" s="117">
        <v>0.153</v>
      </c>
      <c r="N27" s="117">
        <v>3.56E-2</v>
      </c>
    </row>
    <row r="28" spans="2:14" customFormat="1" ht="15.75">
      <c r="B28" s="56" t="s">
        <v>260</v>
      </c>
      <c r="C28" s="86"/>
      <c r="D28" s="86"/>
      <c r="E28" s="86"/>
      <c r="F28" s="86"/>
      <c r="G28" s="86"/>
      <c r="H28" s="89"/>
      <c r="I28" s="89"/>
      <c r="J28" s="89"/>
      <c r="K28" s="89"/>
      <c r="L28" s="113"/>
      <c r="M28" s="113"/>
      <c r="N28" s="113"/>
    </row>
    <row r="29" spans="2:14" customFormat="1" ht="15.75">
      <c r="B29" s="59" t="s">
        <v>266</v>
      </c>
      <c r="C29" s="88"/>
      <c r="D29" s="88"/>
      <c r="E29" s="88"/>
      <c r="F29" s="88"/>
      <c r="G29" s="88"/>
      <c r="H29" s="122"/>
      <c r="I29" s="122"/>
      <c r="J29" s="122"/>
      <c r="K29" s="122"/>
      <c r="L29" s="117"/>
      <c r="M29" s="117">
        <v>0</v>
      </c>
      <c r="N29" s="117"/>
    </row>
    <row r="30" spans="2:14" customFormat="1" ht="15.75">
      <c r="B30" s="56" t="s">
        <v>70</v>
      </c>
      <c r="C30" s="86"/>
      <c r="D30" s="86"/>
      <c r="E30" s="86"/>
      <c r="F30" s="86"/>
      <c r="G30" s="86"/>
      <c r="H30" s="89"/>
      <c r="I30" s="89"/>
      <c r="J30" s="89"/>
      <c r="K30" s="89"/>
      <c r="L30" s="113"/>
      <c r="M30" s="113"/>
      <c r="N30" s="113"/>
    </row>
    <row r="31" spans="2:14" customFormat="1" ht="15.75">
      <c r="B31" s="59" t="s">
        <v>266</v>
      </c>
      <c r="C31" s="88"/>
      <c r="D31" s="88"/>
      <c r="E31" s="88"/>
      <c r="F31" s="88"/>
      <c r="G31" s="88"/>
      <c r="H31" s="122"/>
      <c r="I31" s="122"/>
      <c r="J31" s="122"/>
      <c r="K31" s="122"/>
      <c r="L31" s="117"/>
      <c r="M31" s="117">
        <v>0</v>
      </c>
      <c r="N31" s="117"/>
    </row>
    <row r="32" spans="2:14" customFormat="1" ht="15.75">
      <c r="B32" s="56" t="s">
        <v>80</v>
      </c>
      <c r="C32" s="86"/>
      <c r="D32" s="86"/>
      <c r="E32" s="86"/>
      <c r="F32" s="86"/>
      <c r="G32" s="86"/>
      <c r="H32" s="89"/>
      <c r="I32" s="89"/>
      <c r="J32" s="89"/>
      <c r="K32" s="89"/>
      <c r="L32" s="113"/>
      <c r="M32" s="113"/>
      <c r="N32" s="113"/>
    </row>
    <row r="33" spans="2:14" customFormat="1" ht="15.75">
      <c r="B33" s="59" t="s">
        <v>266</v>
      </c>
      <c r="C33" s="88"/>
      <c r="D33" s="88"/>
      <c r="E33" s="88"/>
      <c r="F33" s="88"/>
      <c r="G33" s="88"/>
      <c r="H33" s="122"/>
      <c r="I33" s="122"/>
      <c r="J33" s="122"/>
      <c r="K33" s="122"/>
      <c r="L33" s="117"/>
      <c r="M33" s="117">
        <v>0</v>
      </c>
      <c r="N33" s="117"/>
    </row>
    <row r="34" spans="2:14" customFormat="1" ht="15.75">
      <c r="B34" s="56" t="s">
        <v>229</v>
      </c>
      <c r="C34" s="86"/>
      <c r="D34" s="86"/>
      <c r="E34" s="86"/>
      <c r="F34" s="86"/>
      <c r="G34" s="86"/>
      <c r="H34" s="89">
        <v>8122.75</v>
      </c>
      <c r="I34" s="89"/>
      <c r="J34" s="89">
        <v>1.127</v>
      </c>
      <c r="K34" s="89">
        <v>1625.31</v>
      </c>
      <c r="L34" s="113"/>
      <c r="M34" s="113"/>
      <c r="N34" s="113">
        <v>2.1099999999999997E-2</v>
      </c>
    </row>
    <row r="35" spans="2:14" customFormat="1" ht="15.75">
      <c r="B35" s="56" t="s">
        <v>261</v>
      </c>
      <c r="C35" s="86"/>
      <c r="D35" s="86"/>
      <c r="E35" s="86"/>
      <c r="F35" s="86"/>
      <c r="G35" s="86"/>
      <c r="H35" s="89">
        <v>8122.75</v>
      </c>
      <c r="I35" s="89"/>
      <c r="J35" s="89">
        <v>1.127</v>
      </c>
      <c r="K35" s="89">
        <v>1625.31</v>
      </c>
      <c r="L35" s="113"/>
      <c r="M35" s="113"/>
      <c r="N35" s="113">
        <v>2.1099999999999997E-2</v>
      </c>
    </row>
    <row r="36" spans="2:14" customFormat="1" ht="15.75">
      <c r="B36" s="59" t="s">
        <v>472</v>
      </c>
      <c r="C36" s="88" t="s">
        <v>473</v>
      </c>
      <c r="D36" s="88" t="s">
        <v>358</v>
      </c>
      <c r="E36" s="88"/>
      <c r="F36" s="88" t="s">
        <v>459</v>
      </c>
      <c r="G36" s="88" t="s">
        <v>162</v>
      </c>
      <c r="H36" s="122">
        <v>720</v>
      </c>
      <c r="I36" s="122">
        <v>4424</v>
      </c>
      <c r="J36" s="122">
        <v>0</v>
      </c>
      <c r="K36" s="122">
        <v>113.56</v>
      </c>
      <c r="L36" s="117">
        <v>0</v>
      </c>
      <c r="M36" s="117">
        <v>6.3E-3</v>
      </c>
      <c r="N36" s="117">
        <v>1.5E-3</v>
      </c>
    </row>
    <row r="37" spans="2:14" customFormat="1" ht="15.75">
      <c r="B37" s="59" t="s">
        <v>474</v>
      </c>
      <c r="C37" s="88" t="s">
        <v>475</v>
      </c>
      <c r="D37" s="88" t="s">
        <v>358</v>
      </c>
      <c r="E37" s="88"/>
      <c r="F37" s="88" t="s">
        <v>459</v>
      </c>
      <c r="G37" s="88" t="s">
        <v>162</v>
      </c>
      <c r="H37" s="122">
        <v>616</v>
      </c>
      <c r="I37" s="122">
        <v>9808</v>
      </c>
      <c r="J37" s="122">
        <v>0</v>
      </c>
      <c r="K37" s="122">
        <v>215.39</v>
      </c>
      <c r="L37" s="117">
        <v>0</v>
      </c>
      <c r="M37" s="117">
        <v>1.2E-2</v>
      </c>
      <c r="N37" s="117">
        <v>2.8000000000000004E-3</v>
      </c>
    </row>
    <row r="38" spans="2:14" customFormat="1" ht="15.75">
      <c r="B38" s="59" t="s">
        <v>476</v>
      </c>
      <c r="C38" s="88" t="s">
        <v>477</v>
      </c>
      <c r="D38" s="88" t="s">
        <v>358</v>
      </c>
      <c r="E38" s="88"/>
      <c r="F38" s="88" t="s">
        <v>459</v>
      </c>
      <c r="G38" s="88" t="s">
        <v>162</v>
      </c>
      <c r="H38" s="122">
        <v>612</v>
      </c>
      <c r="I38" s="122">
        <v>5447</v>
      </c>
      <c r="J38" s="122">
        <v>0</v>
      </c>
      <c r="K38" s="122">
        <v>118.84</v>
      </c>
      <c r="L38" s="117">
        <v>0</v>
      </c>
      <c r="M38" s="117">
        <v>6.6E-3</v>
      </c>
      <c r="N38" s="117">
        <v>1.5E-3</v>
      </c>
    </row>
    <row r="39" spans="2:14" customFormat="1" ht="15.75">
      <c r="B39" s="59" t="s">
        <v>478</v>
      </c>
      <c r="C39" s="88" t="s">
        <v>479</v>
      </c>
      <c r="D39" s="88" t="s">
        <v>358</v>
      </c>
      <c r="E39" s="88"/>
      <c r="F39" s="88" t="s">
        <v>459</v>
      </c>
      <c r="G39" s="88" t="s">
        <v>162</v>
      </c>
      <c r="H39" s="122">
        <v>801.5</v>
      </c>
      <c r="I39" s="122">
        <v>8858</v>
      </c>
      <c r="J39" s="122">
        <v>0</v>
      </c>
      <c r="K39" s="122">
        <v>253.1</v>
      </c>
      <c r="L39" s="117">
        <v>0</v>
      </c>
      <c r="M39" s="117">
        <v>1.41E-2</v>
      </c>
      <c r="N39" s="117">
        <v>3.3E-3</v>
      </c>
    </row>
    <row r="40" spans="2:14" customFormat="1" ht="15.75">
      <c r="B40" s="59" t="s">
        <v>480</v>
      </c>
      <c r="C40" s="88" t="s">
        <v>481</v>
      </c>
      <c r="D40" s="88" t="s">
        <v>358</v>
      </c>
      <c r="E40" s="88"/>
      <c r="F40" s="88" t="s">
        <v>459</v>
      </c>
      <c r="G40" s="88" t="s">
        <v>162</v>
      </c>
      <c r="H40" s="122">
        <v>1238</v>
      </c>
      <c r="I40" s="122">
        <v>2148</v>
      </c>
      <c r="J40" s="122">
        <v>0</v>
      </c>
      <c r="K40" s="122">
        <v>94.8</v>
      </c>
      <c r="L40" s="117">
        <v>0</v>
      </c>
      <c r="M40" s="117">
        <v>5.3E-3</v>
      </c>
      <c r="N40" s="117">
        <v>1.1999999999999999E-3</v>
      </c>
    </row>
    <row r="41" spans="2:14" customFormat="1" ht="15.75">
      <c r="B41" s="59" t="s">
        <v>482</v>
      </c>
      <c r="C41" s="88" t="s">
        <v>483</v>
      </c>
      <c r="D41" s="88" t="s">
        <v>363</v>
      </c>
      <c r="E41" s="88"/>
      <c r="F41" s="88" t="s">
        <v>459</v>
      </c>
      <c r="G41" s="88" t="s">
        <v>162</v>
      </c>
      <c r="H41" s="122">
        <v>222.75</v>
      </c>
      <c r="I41" s="122">
        <v>10336</v>
      </c>
      <c r="J41" s="122">
        <v>0</v>
      </c>
      <c r="K41" s="122">
        <v>82.08</v>
      </c>
      <c r="L41" s="117">
        <v>0</v>
      </c>
      <c r="M41" s="117">
        <v>4.5999999999999999E-3</v>
      </c>
      <c r="N41" s="117">
        <v>1.1000000000000001E-3</v>
      </c>
    </row>
    <row r="42" spans="2:14" customFormat="1" ht="15.75">
      <c r="B42" s="59" t="s">
        <v>484</v>
      </c>
      <c r="C42" s="88" t="s">
        <v>485</v>
      </c>
      <c r="D42" s="88" t="s">
        <v>363</v>
      </c>
      <c r="E42" s="88"/>
      <c r="F42" s="88" t="s">
        <v>459</v>
      </c>
      <c r="G42" s="88" t="s">
        <v>162</v>
      </c>
      <c r="H42" s="122">
        <v>117</v>
      </c>
      <c r="I42" s="122">
        <v>19040</v>
      </c>
      <c r="J42" s="122">
        <v>0.26600000000000001</v>
      </c>
      <c r="K42" s="122">
        <v>79.680000000000007</v>
      </c>
      <c r="L42" s="117">
        <v>0</v>
      </c>
      <c r="M42" s="117">
        <v>4.4000000000000003E-3</v>
      </c>
      <c r="N42" s="117">
        <v>1E-3</v>
      </c>
    </row>
    <row r="43" spans="2:14" customFormat="1" ht="15.75">
      <c r="B43" s="59" t="s">
        <v>486</v>
      </c>
      <c r="C43" s="88" t="s">
        <v>487</v>
      </c>
      <c r="D43" s="88" t="s">
        <v>363</v>
      </c>
      <c r="E43" s="88"/>
      <c r="F43" s="88" t="s">
        <v>459</v>
      </c>
      <c r="G43" s="88" t="s">
        <v>162</v>
      </c>
      <c r="H43" s="122">
        <v>67.5</v>
      </c>
      <c r="I43" s="122">
        <v>20521</v>
      </c>
      <c r="J43" s="122">
        <v>0</v>
      </c>
      <c r="K43" s="122">
        <v>49.38</v>
      </c>
      <c r="L43" s="117">
        <v>0</v>
      </c>
      <c r="M43" s="117">
        <v>2.7000000000000001E-3</v>
      </c>
      <c r="N43" s="117">
        <v>5.9999999999999995E-4</v>
      </c>
    </row>
    <row r="44" spans="2:14" customFormat="1" ht="15.75">
      <c r="B44" s="59" t="s">
        <v>488</v>
      </c>
      <c r="C44" s="88" t="s">
        <v>489</v>
      </c>
      <c r="D44" s="88" t="s">
        <v>358</v>
      </c>
      <c r="E44" s="88"/>
      <c r="F44" s="88" t="s">
        <v>459</v>
      </c>
      <c r="G44" s="88" t="s">
        <v>162</v>
      </c>
      <c r="H44" s="122">
        <v>110</v>
      </c>
      <c r="I44" s="122">
        <v>21923</v>
      </c>
      <c r="J44" s="122">
        <v>0.17699999999999999</v>
      </c>
      <c r="K44" s="122">
        <v>86.15</v>
      </c>
      <c r="L44" s="117">
        <v>0</v>
      </c>
      <c r="M44" s="117">
        <v>4.7999999999999996E-3</v>
      </c>
      <c r="N44" s="117">
        <v>1.1000000000000001E-3</v>
      </c>
    </row>
    <row r="45" spans="2:14" customFormat="1" ht="15.75">
      <c r="B45" s="59" t="s">
        <v>490</v>
      </c>
      <c r="C45" s="88" t="s">
        <v>491</v>
      </c>
      <c r="D45" s="88" t="s">
        <v>358</v>
      </c>
      <c r="E45" s="88"/>
      <c r="F45" s="88" t="s">
        <v>459</v>
      </c>
      <c r="G45" s="88" t="s">
        <v>162</v>
      </c>
      <c r="H45" s="122">
        <v>47</v>
      </c>
      <c r="I45" s="122">
        <v>25775</v>
      </c>
      <c r="J45" s="122">
        <v>0.68400000000000005</v>
      </c>
      <c r="K45" s="122">
        <v>43.87</v>
      </c>
      <c r="L45" s="117">
        <v>0</v>
      </c>
      <c r="M45" s="117">
        <v>2.3999999999999998E-3</v>
      </c>
      <c r="N45" s="117">
        <v>5.9999999999999995E-4</v>
      </c>
    </row>
    <row r="46" spans="2:14" customFormat="1" ht="15.75">
      <c r="B46" s="59" t="s">
        <v>492</v>
      </c>
      <c r="C46" s="88" t="s">
        <v>493</v>
      </c>
      <c r="D46" s="88" t="s">
        <v>358</v>
      </c>
      <c r="E46" s="88"/>
      <c r="F46" s="88" t="s">
        <v>459</v>
      </c>
      <c r="G46" s="88" t="s">
        <v>162</v>
      </c>
      <c r="H46" s="122">
        <v>220</v>
      </c>
      <c r="I46" s="122">
        <v>3259</v>
      </c>
      <c r="J46" s="122">
        <v>0</v>
      </c>
      <c r="K46" s="122">
        <v>25.56</v>
      </c>
      <c r="L46" s="117">
        <v>0</v>
      </c>
      <c r="M46" s="117">
        <v>1.4000000000000002E-3</v>
      </c>
      <c r="N46" s="117">
        <v>2.9999999999999997E-4</v>
      </c>
    </row>
    <row r="47" spans="2:14" customFormat="1" ht="15.75">
      <c r="B47" s="59" t="s">
        <v>494</v>
      </c>
      <c r="C47" s="88" t="s">
        <v>495</v>
      </c>
      <c r="D47" s="88" t="s">
        <v>358</v>
      </c>
      <c r="E47" s="88"/>
      <c r="F47" s="88" t="s">
        <v>459</v>
      </c>
      <c r="G47" s="88" t="s">
        <v>162</v>
      </c>
      <c r="H47" s="122">
        <v>450</v>
      </c>
      <c r="I47" s="122">
        <v>8037</v>
      </c>
      <c r="J47" s="122">
        <v>0</v>
      </c>
      <c r="K47" s="122">
        <v>128.93</v>
      </c>
      <c r="L47" s="117">
        <v>0</v>
      </c>
      <c r="M47" s="117">
        <v>7.1999999999999998E-3</v>
      </c>
      <c r="N47" s="117">
        <v>1.7000000000000001E-3</v>
      </c>
    </row>
    <row r="48" spans="2:14" customFormat="1" ht="15.75">
      <c r="B48" s="59" t="s">
        <v>496</v>
      </c>
      <c r="C48" s="88" t="s">
        <v>497</v>
      </c>
      <c r="D48" s="88" t="s">
        <v>358</v>
      </c>
      <c r="E48" s="88"/>
      <c r="F48" s="88" t="s">
        <v>459</v>
      </c>
      <c r="G48" s="88" t="s">
        <v>162</v>
      </c>
      <c r="H48" s="122">
        <v>1146</v>
      </c>
      <c r="I48" s="122">
        <v>2906</v>
      </c>
      <c r="J48" s="122">
        <v>0</v>
      </c>
      <c r="K48" s="122">
        <v>118.72</v>
      </c>
      <c r="L48" s="117">
        <v>0</v>
      </c>
      <c r="M48" s="117">
        <v>6.6E-3</v>
      </c>
      <c r="N48" s="117">
        <v>1.5E-3</v>
      </c>
    </row>
    <row r="49" spans="2:14" customFormat="1" ht="15.75">
      <c r="B49" s="59" t="s">
        <v>498</v>
      </c>
      <c r="C49" s="88" t="s">
        <v>499</v>
      </c>
      <c r="D49" s="88" t="s">
        <v>358</v>
      </c>
      <c r="E49" s="88"/>
      <c r="F49" s="88" t="s">
        <v>459</v>
      </c>
      <c r="G49" s="88" t="s">
        <v>162</v>
      </c>
      <c r="H49" s="122">
        <v>440</v>
      </c>
      <c r="I49" s="122">
        <v>5541</v>
      </c>
      <c r="J49" s="122">
        <v>0</v>
      </c>
      <c r="K49" s="122">
        <v>86.92</v>
      </c>
      <c r="L49" s="117">
        <v>0</v>
      </c>
      <c r="M49" s="117">
        <v>4.7999999999999996E-3</v>
      </c>
      <c r="N49" s="117">
        <v>1.1000000000000001E-3</v>
      </c>
    </row>
    <row r="50" spans="2:14">
      <c r="B50" s="59" t="s">
        <v>500</v>
      </c>
      <c r="C50" s="88" t="s">
        <v>501</v>
      </c>
      <c r="D50" s="88" t="s">
        <v>358</v>
      </c>
      <c r="E50" s="88"/>
      <c r="F50" s="88" t="s">
        <v>459</v>
      </c>
      <c r="G50" s="88" t="s">
        <v>162</v>
      </c>
      <c r="H50" s="122">
        <v>650</v>
      </c>
      <c r="I50" s="122">
        <v>3413</v>
      </c>
      <c r="J50" s="122">
        <v>0</v>
      </c>
      <c r="K50" s="122">
        <v>79.09</v>
      </c>
      <c r="L50" s="117">
        <v>0</v>
      </c>
      <c r="M50" s="117">
        <v>4.4000000000000003E-3</v>
      </c>
      <c r="N50" s="117">
        <v>1E-3</v>
      </c>
    </row>
    <row r="51" spans="2:14">
      <c r="B51" s="59" t="s">
        <v>502</v>
      </c>
      <c r="C51" s="88" t="s">
        <v>503</v>
      </c>
      <c r="D51" s="88" t="s">
        <v>358</v>
      </c>
      <c r="E51" s="88"/>
      <c r="F51" s="88" t="s">
        <v>459</v>
      </c>
      <c r="G51" s="88" t="s">
        <v>162</v>
      </c>
      <c r="H51" s="122">
        <v>665</v>
      </c>
      <c r="I51" s="122">
        <v>2077</v>
      </c>
      <c r="J51" s="122">
        <v>0</v>
      </c>
      <c r="K51" s="122">
        <v>49.24</v>
      </c>
      <c r="L51" s="117">
        <v>0</v>
      </c>
      <c r="M51" s="117">
        <v>2.7000000000000001E-3</v>
      </c>
      <c r="N51" s="117">
        <v>5.9999999999999995E-4</v>
      </c>
    </row>
    <row r="52" spans="2:14">
      <c r="B52" s="56" t="s">
        <v>262</v>
      </c>
      <c r="C52" s="86"/>
      <c r="D52" s="86"/>
      <c r="E52" s="86"/>
      <c r="F52" s="86"/>
      <c r="G52" s="86"/>
      <c r="H52" s="89"/>
      <c r="I52" s="89"/>
      <c r="J52" s="89"/>
      <c r="K52" s="89"/>
      <c r="L52" s="113"/>
      <c r="M52" s="113"/>
      <c r="N52" s="113"/>
    </row>
    <row r="53" spans="2:14">
      <c r="B53" s="59" t="s">
        <v>266</v>
      </c>
      <c r="C53" s="88"/>
      <c r="D53" s="88"/>
      <c r="E53" s="88"/>
      <c r="F53" s="88"/>
      <c r="G53" s="88"/>
      <c r="H53" s="122"/>
      <c r="I53" s="122"/>
      <c r="J53" s="122"/>
      <c r="K53" s="122"/>
      <c r="L53" s="117"/>
      <c r="M53" s="117">
        <v>0</v>
      </c>
      <c r="N53" s="117"/>
    </row>
    <row r="54" spans="2:14">
      <c r="B54" s="56" t="s">
        <v>70</v>
      </c>
      <c r="C54" s="86"/>
      <c r="D54" s="86"/>
      <c r="E54" s="86"/>
      <c r="F54" s="86"/>
      <c r="G54" s="86"/>
      <c r="H54" s="89"/>
      <c r="I54" s="89"/>
      <c r="J54" s="89"/>
      <c r="K54" s="89"/>
      <c r="L54" s="113"/>
      <c r="M54" s="113"/>
      <c r="N54" s="113"/>
    </row>
    <row r="55" spans="2:14">
      <c r="B55" s="59" t="s">
        <v>266</v>
      </c>
      <c r="C55" s="88"/>
      <c r="D55" s="88"/>
      <c r="E55" s="88"/>
      <c r="F55" s="88"/>
      <c r="G55" s="88"/>
      <c r="H55" s="122"/>
      <c r="I55" s="122"/>
      <c r="J55" s="122"/>
      <c r="K55" s="122"/>
      <c r="L55" s="117"/>
      <c r="M55" s="117">
        <v>0</v>
      </c>
      <c r="N55" s="117"/>
    </row>
    <row r="56" spans="2:14">
      <c r="B56" s="56" t="s">
        <v>80</v>
      </c>
      <c r="C56" s="86"/>
      <c r="D56" s="86"/>
      <c r="E56" s="86"/>
      <c r="F56" s="86"/>
      <c r="G56" s="86"/>
      <c r="H56" s="89"/>
      <c r="I56" s="89"/>
      <c r="J56" s="89"/>
      <c r="K56" s="89"/>
      <c r="L56" s="113"/>
      <c r="M56" s="113"/>
      <c r="N56" s="113"/>
    </row>
    <row r="57" spans="2:14">
      <c r="B57" s="121" t="s">
        <v>266</v>
      </c>
      <c r="C57" s="88"/>
      <c r="D57" s="88"/>
      <c r="E57" s="88"/>
      <c r="F57" s="88"/>
      <c r="G57" s="88"/>
      <c r="H57" s="122"/>
      <c r="I57" s="122"/>
      <c r="J57" s="122"/>
      <c r="K57" s="122"/>
      <c r="L57" s="117"/>
      <c r="M57" s="117">
        <v>0</v>
      </c>
      <c r="N57" s="117"/>
    </row>
    <row r="58" spans="2:14">
      <c r="B58" s="119" t="s">
        <v>247</v>
      </c>
      <c r="D58" s="1"/>
      <c r="E58" s="1"/>
      <c r="F58" s="1"/>
      <c r="G58" s="1"/>
    </row>
    <row r="59" spans="2:14">
      <c r="B59" s="119" t="s">
        <v>131</v>
      </c>
      <c r="D59" s="1"/>
      <c r="E59" s="1"/>
      <c r="F59" s="1"/>
      <c r="G59" s="1"/>
    </row>
    <row r="60" spans="2:14">
      <c r="B60" s="119" t="s">
        <v>243</v>
      </c>
      <c r="D60" s="1"/>
      <c r="E60" s="1"/>
      <c r="F60" s="1"/>
      <c r="G60" s="1"/>
    </row>
    <row r="61" spans="2:14">
      <c r="B61" s="119" t="s">
        <v>244</v>
      </c>
      <c r="D61" s="1"/>
      <c r="E61" s="1"/>
      <c r="F61" s="1"/>
      <c r="G61" s="1"/>
    </row>
    <row r="62" spans="2:14">
      <c r="B62" s="108" t="s">
        <v>245</v>
      </c>
      <c r="D62" s="1"/>
      <c r="E62" s="1"/>
      <c r="F62" s="1"/>
      <c r="G62" s="1"/>
    </row>
    <row r="63" spans="2:14">
      <c r="B63" s="134" t="s">
        <v>254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3:N63"/>
  </mergeCells>
  <phoneticPr fontId="4" type="noConversion"/>
  <dataValidations count="1">
    <dataValidation allowBlank="1" showInputMessage="1" showErrorMessage="1" sqref="J5:J7 J10:J11 K5:XFD11 A5:I11 A50:A1048576 O50:XFD1048576 B64:N1048576 B50:N62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47.42578125" style="2" customWidth="1"/>
    <col min="3" max="3" width="15.5703125" style="2" bestFit="1" customWidth="1"/>
    <col min="4" max="4" width="10.5703125" style="2" bestFit="1" customWidth="1"/>
    <col min="5" max="5" width="6.7109375" style="2" bestFit="1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0" style="1" bestFit="1" customWidth="1"/>
    <col min="11" max="11" width="10.85546875" style="1" bestFit="1" customWidth="1"/>
    <col min="12" max="12" width="10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5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M7" s="3"/>
    </row>
    <row r="8" spans="2:65" s="3" customFormat="1" ht="63">
      <c r="B8" s="19" t="s">
        <v>134</v>
      </c>
      <c r="C8" s="24" t="s">
        <v>45</v>
      </c>
      <c r="D8" s="75" t="s">
        <v>139</v>
      </c>
      <c r="E8" s="47" t="s">
        <v>136</v>
      </c>
      <c r="F8" s="77" t="s">
        <v>78</v>
      </c>
      <c r="G8" s="24" t="s">
        <v>15</v>
      </c>
      <c r="H8" s="24" t="s">
        <v>79</v>
      </c>
      <c r="I8" s="24" t="s">
        <v>120</v>
      </c>
      <c r="J8" s="24" t="s">
        <v>246</v>
      </c>
      <c r="K8" s="24" t="s">
        <v>242</v>
      </c>
      <c r="L8" s="24" t="s">
        <v>72</v>
      </c>
      <c r="M8" s="24" t="s">
        <v>66</v>
      </c>
      <c r="N8" s="47" t="s">
        <v>168</v>
      </c>
      <c r="O8" s="25" t="s">
        <v>170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248</v>
      </c>
      <c r="K9" s="26" t="s">
        <v>73</v>
      </c>
      <c r="L9" s="26" t="s">
        <v>240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29</v>
      </c>
      <c r="C11" s="83"/>
      <c r="D11" s="83"/>
      <c r="E11" s="83"/>
      <c r="F11" s="83"/>
      <c r="G11" s="83"/>
      <c r="H11" s="83"/>
      <c r="I11" s="83"/>
      <c r="J11" s="82">
        <v>196.34</v>
      </c>
      <c r="K11" s="82"/>
      <c r="L11" s="82">
        <v>101.17</v>
      </c>
      <c r="M11" s="112"/>
      <c r="N11" s="112"/>
      <c r="O11" s="112">
        <v>1.2999999999999999E-3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113"/>
      <c r="N12" s="113"/>
      <c r="O12" s="113"/>
    </row>
    <row r="13" spans="2:65" customFormat="1" ht="15.75">
      <c r="B13" s="58" t="s">
        <v>56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113"/>
      <c r="N13" s="113"/>
      <c r="O13" s="113"/>
    </row>
    <row r="14" spans="2:65" customFormat="1" ht="15.75">
      <c r="B14" s="64" t="s">
        <v>266</v>
      </c>
      <c r="C14" s="88"/>
      <c r="D14" s="88"/>
      <c r="E14" s="88"/>
      <c r="F14" s="88"/>
      <c r="G14" s="88"/>
      <c r="H14" s="88"/>
      <c r="I14" s="88"/>
      <c r="J14" s="122"/>
      <c r="K14" s="122"/>
      <c r="L14" s="122"/>
      <c r="M14" s="117"/>
      <c r="N14" s="117"/>
      <c r="O14" s="117"/>
    </row>
    <row r="15" spans="2:65" customFormat="1" ht="15.75">
      <c r="B15" s="58" t="s">
        <v>504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113"/>
      <c r="N15" s="113"/>
      <c r="O15" s="113"/>
    </row>
    <row r="16" spans="2:65" customFormat="1" ht="15.75">
      <c r="B16" s="64" t="s">
        <v>266</v>
      </c>
      <c r="C16" s="88"/>
      <c r="D16" s="88"/>
      <c r="E16" s="88"/>
      <c r="F16" s="88"/>
      <c r="G16" s="88"/>
      <c r="H16" s="88"/>
      <c r="I16" s="88"/>
      <c r="J16" s="122"/>
      <c r="K16" s="122"/>
      <c r="L16" s="122"/>
      <c r="M16" s="117"/>
      <c r="N16" s="117"/>
      <c r="O16" s="117"/>
    </row>
    <row r="17" spans="2:15" customFormat="1" ht="15.75">
      <c r="B17" s="58" t="s">
        <v>28</v>
      </c>
      <c r="C17" s="86"/>
      <c r="D17" s="86"/>
      <c r="E17" s="86"/>
      <c r="F17" s="86"/>
      <c r="G17" s="86"/>
      <c r="H17" s="86"/>
      <c r="I17" s="86"/>
      <c r="J17" s="89"/>
      <c r="K17" s="89"/>
      <c r="L17" s="89"/>
      <c r="M17" s="113"/>
      <c r="N17" s="113"/>
      <c r="O17" s="113"/>
    </row>
    <row r="18" spans="2:15" customFormat="1" ht="15.75">
      <c r="B18" s="64" t="s">
        <v>266</v>
      </c>
      <c r="C18" s="88"/>
      <c r="D18" s="88"/>
      <c r="E18" s="88"/>
      <c r="F18" s="88"/>
      <c r="G18" s="88"/>
      <c r="H18" s="88"/>
      <c r="I18" s="88"/>
      <c r="J18" s="122"/>
      <c r="K18" s="122"/>
      <c r="L18" s="122"/>
      <c r="M18" s="117"/>
      <c r="N18" s="117"/>
      <c r="O18" s="117"/>
    </row>
    <row r="19" spans="2:15" customFormat="1" ht="15.75">
      <c r="B19" s="58" t="s">
        <v>70</v>
      </c>
      <c r="C19" s="86"/>
      <c r="D19" s="86"/>
      <c r="E19" s="86"/>
      <c r="F19" s="86"/>
      <c r="G19" s="86"/>
      <c r="H19" s="86"/>
      <c r="I19" s="86"/>
      <c r="J19" s="89"/>
      <c r="K19" s="89"/>
      <c r="L19" s="89"/>
      <c r="M19" s="113"/>
      <c r="N19" s="113"/>
      <c r="O19" s="113"/>
    </row>
    <row r="20" spans="2:15" customFormat="1" ht="15.75">
      <c r="B20" s="64" t="s">
        <v>266</v>
      </c>
      <c r="C20" s="88"/>
      <c r="D20" s="88"/>
      <c r="E20" s="88"/>
      <c r="F20" s="88"/>
      <c r="G20" s="88"/>
      <c r="H20" s="88"/>
      <c r="I20" s="88"/>
      <c r="J20" s="122"/>
      <c r="K20" s="122"/>
      <c r="L20" s="122"/>
      <c r="M20" s="117"/>
      <c r="N20" s="117"/>
      <c r="O20" s="117"/>
    </row>
    <row r="21" spans="2:15" customFormat="1" ht="15.75">
      <c r="B21" s="58" t="s">
        <v>229</v>
      </c>
      <c r="C21" s="86"/>
      <c r="D21" s="86"/>
      <c r="E21" s="86"/>
      <c r="F21" s="86"/>
      <c r="G21" s="86"/>
      <c r="H21" s="86"/>
      <c r="I21" s="86"/>
      <c r="J21" s="89">
        <v>196.34</v>
      </c>
      <c r="K21" s="89"/>
      <c r="L21" s="89">
        <v>101.17</v>
      </c>
      <c r="M21" s="113"/>
      <c r="N21" s="113"/>
      <c r="O21" s="113">
        <v>1.2999999999999999E-3</v>
      </c>
    </row>
    <row r="22" spans="2:15" customFormat="1" ht="15.75">
      <c r="B22" s="58" t="s">
        <v>56</v>
      </c>
      <c r="C22" s="86"/>
      <c r="D22" s="86"/>
      <c r="E22" s="86"/>
      <c r="F22" s="86"/>
      <c r="G22" s="86"/>
      <c r="H22" s="86"/>
      <c r="I22" s="86"/>
      <c r="J22" s="89"/>
      <c r="K22" s="89"/>
      <c r="L22" s="89"/>
      <c r="M22" s="113"/>
      <c r="N22" s="113"/>
      <c r="O22" s="113"/>
    </row>
    <row r="23" spans="2:15" customFormat="1" ht="15.75">
      <c r="B23" s="64" t="s">
        <v>266</v>
      </c>
      <c r="C23" s="88"/>
      <c r="D23" s="88"/>
      <c r="E23" s="88"/>
      <c r="F23" s="88"/>
      <c r="G23" s="88"/>
      <c r="H23" s="88"/>
      <c r="I23" s="88"/>
      <c r="J23" s="122"/>
      <c r="K23" s="122"/>
      <c r="L23" s="122"/>
      <c r="M23" s="117"/>
      <c r="N23" s="117"/>
      <c r="O23" s="117"/>
    </row>
    <row r="24" spans="2:15" customFormat="1" ht="15.75">
      <c r="B24" s="58" t="s">
        <v>504</v>
      </c>
      <c r="C24" s="86"/>
      <c r="D24" s="86"/>
      <c r="E24" s="86"/>
      <c r="F24" s="86"/>
      <c r="G24" s="86"/>
      <c r="H24" s="86"/>
      <c r="I24" s="86"/>
      <c r="J24" s="89"/>
      <c r="K24" s="89"/>
      <c r="L24" s="89"/>
      <c r="M24" s="113"/>
      <c r="N24" s="113"/>
      <c r="O24" s="113"/>
    </row>
    <row r="25" spans="2:15">
      <c r="B25" s="64" t="s">
        <v>266</v>
      </c>
      <c r="C25" s="88"/>
      <c r="D25" s="88"/>
      <c r="E25" s="88"/>
      <c r="F25" s="88"/>
      <c r="G25" s="88"/>
      <c r="H25" s="88"/>
      <c r="I25" s="88"/>
      <c r="J25" s="122"/>
      <c r="K25" s="122"/>
      <c r="L25" s="122"/>
      <c r="M25" s="117"/>
      <c r="N25" s="117"/>
      <c r="O25" s="117"/>
    </row>
    <row r="26" spans="2:15">
      <c r="B26" s="58" t="s">
        <v>28</v>
      </c>
      <c r="C26" s="86"/>
      <c r="D26" s="86"/>
      <c r="E26" s="86"/>
      <c r="F26" s="86"/>
      <c r="G26" s="86"/>
      <c r="H26" s="86"/>
      <c r="I26" s="86"/>
      <c r="J26" s="89">
        <v>196.34</v>
      </c>
      <c r="K26" s="89"/>
      <c r="L26" s="89">
        <v>101.17</v>
      </c>
      <c r="M26" s="113"/>
      <c r="N26" s="113"/>
      <c r="O26" s="113">
        <v>1.2999999999999999E-3</v>
      </c>
    </row>
    <row r="27" spans="2:15">
      <c r="B27" s="64" t="s">
        <v>505</v>
      </c>
      <c r="C27" s="88" t="s">
        <v>506</v>
      </c>
      <c r="D27" s="88" t="s">
        <v>26</v>
      </c>
      <c r="E27" s="88">
        <v>5617</v>
      </c>
      <c r="F27" s="88" t="s">
        <v>459</v>
      </c>
      <c r="G27" s="88">
        <v>0</v>
      </c>
      <c r="H27" s="88" t="s">
        <v>280</v>
      </c>
      <c r="I27" s="88" t="s">
        <v>162</v>
      </c>
      <c r="J27" s="122">
        <v>196.34</v>
      </c>
      <c r="K27" s="122">
        <v>51527.369200000001</v>
      </c>
      <c r="L27" s="122">
        <v>101.17</v>
      </c>
      <c r="M27" s="117">
        <v>0</v>
      </c>
      <c r="N27" s="117">
        <v>1</v>
      </c>
      <c r="O27" s="117">
        <v>1.2999999999999999E-3</v>
      </c>
    </row>
    <row r="28" spans="2:15">
      <c r="B28" s="58" t="s">
        <v>70</v>
      </c>
      <c r="C28" s="86"/>
      <c r="D28" s="86"/>
      <c r="E28" s="86"/>
      <c r="F28" s="86"/>
      <c r="G28" s="86"/>
      <c r="H28" s="86"/>
      <c r="I28" s="86"/>
      <c r="J28" s="89"/>
      <c r="K28" s="89"/>
      <c r="L28" s="89"/>
      <c r="M28" s="113"/>
      <c r="N28" s="113"/>
      <c r="O28" s="113"/>
    </row>
    <row r="29" spans="2:15">
      <c r="B29" s="124" t="s">
        <v>266</v>
      </c>
      <c r="C29" s="88"/>
      <c r="D29" s="88"/>
      <c r="E29" s="88"/>
      <c r="F29" s="88"/>
      <c r="G29" s="88"/>
      <c r="H29" s="88"/>
      <c r="I29" s="88"/>
      <c r="J29" s="122"/>
      <c r="K29" s="122"/>
      <c r="L29" s="122"/>
      <c r="M29" s="117"/>
      <c r="N29" s="117"/>
      <c r="O29" s="117"/>
    </row>
    <row r="30" spans="2:15">
      <c r="B30" s="119" t="s">
        <v>247</v>
      </c>
      <c r="D30" s="1"/>
      <c r="E30" s="1"/>
    </row>
    <row r="31" spans="2:15">
      <c r="B31" s="119" t="s">
        <v>131</v>
      </c>
      <c r="D31" s="1"/>
      <c r="E31" s="1"/>
    </row>
    <row r="32" spans="2:15">
      <c r="B32" s="119" t="s">
        <v>243</v>
      </c>
      <c r="C32" s="1"/>
      <c r="D32" s="1"/>
      <c r="E32" s="1"/>
    </row>
    <row r="33" spans="2:15">
      <c r="B33" s="119" t="s">
        <v>244</v>
      </c>
      <c r="C33" s="1"/>
      <c r="D33" s="1"/>
      <c r="E33" s="1"/>
    </row>
    <row r="34" spans="2:15">
      <c r="B34" s="134" t="s">
        <v>254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7" t="s">
        <v>195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60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H7" s="3"/>
    </row>
    <row r="8" spans="1:60" s="3" customFormat="1" ht="63"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24" t="s">
        <v>66</v>
      </c>
      <c r="K8" s="47" t="s">
        <v>168</v>
      </c>
      <c r="L8" s="25" t="s">
        <v>170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248</v>
      </c>
      <c r="H9" s="15" t="s">
        <v>73</v>
      </c>
      <c r="I9" s="15" t="s">
        <v>240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49</v>
      </c>
      <c r="C11" s="83"/>
      <c r="D11" s="83"/>
      <c r="E11" s="83"/>
      <c r="F11" s="83"/>
      <c r="G11" s="82"/>
      <c r="H11" s="82"/>
      <c r="I11" s="82"/>
      <c r="J11" s="112"/>
      <c r="K11" s="112"/>
      <c r="L11" s="112"/>
      <c r="BC11" s="1"/>
      <c r="BD11" s="3"/>
      <c r="BE11" s="1"/>
      <c r="BG11" s="1"/>
    </row>
    <row r="12" spans="1:60" customFormat="1" ht="18" customHeight="1">
      <c r="B12" s="58" t="s">
        <v>507</v>
      </c>
      <c r="C12" s="86"/>
      <c r="D12" s="86"/>
      <c r="E12" s="86"/>
      <c r="F12" s="86"/>
      <c r="G12" s="89"/>
      <c r="H12" s="89"/>
      <c r="I12" s="89"/>
      <c r="J12" s="113"/>
      <c r="K12" s="113"/>
      <c r="L12" s="113"/>
    </row>
    <row r="13" spans="1:60" customFormat="1" ht="15.75">
      <c r="B13" s="65" t="s">
        <v>266</v>
      </c>
      <c r="C13" s="88"/>
      <c r="D13" s="88"/>
      <c r="E13" s="88"/>
      <c r="F13" s="88"/>
      <c r="G13" s="122"/>
      <c r="H13" s="122"/>
      <c r="I13" s="122"/>
      <c r="J13" s="117"/>
      <c r="K13" s="117"/>
      <c r="L13" s="117"/>
    </row>
    <row r="14" spans="1:60" customFormat="1" ht="15.75">
      <c r="B14" s="58" t="s">
        <v>231</v>
      </c>
      <c r="C14" s="86"/>
      <c r="D14" s="86"/>
      <c r="E14" s="86"/>
      <c r="F14" s="86"/>
      <c r="G14" s="89"/>
      <c r="H14" s="89"/>
      <c r="I14" s="89"/>
      <c r="J14" s="113"/>
      <c r="K14" s="113"/>
      <c r="L14" s="113"/>
    </row>
    <row r="15" spans="1:60" customFormat="1" ht="15.75">
      <c r="B15" s="125" t="s">
        <v>266</v>
      </c>
      <c r="C15" s="88"/>
      <c r="D15" s="88"/>
      <c r="E15" s="88"/>
      <c r="F15" s="88"/>
      <c r="G15" s="122"/>
      <c r="H15" s="122"/>
      <c r="I15" s="122"/>
      <c r="J15" s="117"/>
      <c r="K15" s="117"/>
      <c r="L15" s="117"/>
    </row>
    <row r="16" spans="1:60" customFormat="1">
      <c r="A16" s="1"/>
      <c r="B16" s="119" t="s">
        <v>247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9" t="s">
        <v>131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9" t="s">
        <v>243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9" t="s">
        <v>244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254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/>
  </dataValidations>
  <pageMargins left="0" right="0" top="0.5" bottom="0.5" header="0" footer="0.25"/>
  <pageSetup paperSize="9" scale="96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a46656d4-8850-49b3-aebd-68bd05f7f43d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2020-04-28T04:26:26Z</cp:lastPrinted>
  <dcterms:created xsi:type="dcterms:W3CDTF">2005-07-19T07:39:38Z</dcterms:created>
  <dcterms:modified xsi:type="dcterms:W3CDTF">2020-05-01T10:50:19Z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