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שני 2022\משרד האוצר\"/>
    </mc:Choice>
  </mc:AlternateContent>
  <xr:revisionPtr revIDLastSave="0" documentId="13_ncr:1_{AF663B71-C711-411B-9311-B3E26582405F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מניות!$B$1:$O$105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סל'!$B$1:$N$67</definedName>
    <definedName name="_xlnm.Print_Area" localSheetId="2">'תעודות התחייבות ממשלתיות'!$B$1:$R$38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K27" i="64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<sst xmlns="http://schemas.openxmlformats.org/spreadsheetml/2006/main" count="2578" uniqueCount="580">
  <si>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</si>
  <si>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</si>
  <si>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</si>
  <si>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</si>
  <si>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</si>
  <si>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</si>
  <si>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</si>
  <si>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</si>
  <si>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</si>
  <si>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</si>
  <si>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</si>
  <si>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</si>
  <si>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</si>
  <si>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</si>
  <si>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</si>
  <si>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</si>
  <si>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</si>
  <si>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</si>
  <si>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</si>
  <si>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</si>
  <si>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</si>
  <si>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</si>
  <si>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</si>
  <si>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</si>
  <si>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</si>
  <si>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</si>
  <si>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</si>
  <si>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</si>
  <si>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</si>
  <si>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</si>
  <si>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</si>
  <si>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</si>
  <si>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</si>
  <si>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</si>
  <si>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</si>
  <si>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</si>
  <si>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</si>
  <si>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</si>
  <si>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</si>
  <si>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</si>
  <si>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</si>
  <si>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</si>
  <si>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</si>
  <si>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</si>
  <si>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</si>
  <si>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</si>
  <si>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</si>
  <si>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</si>
  <si>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</si>
  <si>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</si>
  <si>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</si>
  <si>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</si>
  <si>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</si>
  <si>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</si>
  <si>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</si>
  <si>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</si>
  <si>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</si>
  <si>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</si>
  <si>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</si>
  <si>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</si>
  <si>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</si>
  <si>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</si>
  <si>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</si>
  <si>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</si>
  <si>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</si>
  <si>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</si>
  <si>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</si>
  <si>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</si>
  <si>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</si>
  <si>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</si>
  <si>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</si>
  <si>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</si>
  <si>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</si>
  <si>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</si>
  <si>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</si>
  <si>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</si>
  <si>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</si>
  <si>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</si>
  <si>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</si>
  <si>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</si>
  <si>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</si>
  <si>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</si>
  <si>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</si>
  <si>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</si>
  <si>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</si>
  <si>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</si>
  <si>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</si>
  <si>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</si>
  <si>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</si>
  <si>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</si>
  <si>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</si>
  <si>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</si>
  <si>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</si>
  <si>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</si>
  <si>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</si>
  <si>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</si>
  <si>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</si>
  <si>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</si>
  <si>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</si>
  <si>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</si>
  <si>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</si>
  <si>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</si>
  <si>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</si>
  <si>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</si>
  <si>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</si>
  <si>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</si>
  <si>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</si>
  <si>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</si>
  <si>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</si>
  <si>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</si>
  <si>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</si>
  <si>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</si>
  <si>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</si>
  <si>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</si>
  <si>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</si>
  <si>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</si>
  <si>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</si>
  <si>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</si>
  <si>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</si>
  <si>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</si>
  <si>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</si>
  <si>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</si>
  <si>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</si>
  <si>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</si>
  <si>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</si>
  <si>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</si>
  <si>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</si>
  <si>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</si>
  <si>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</si>
  <si>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</si>
  <si>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</si>
  <si>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</si>
  <si>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</si>
  <si>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</si>
  <si>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</si>
  <si>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</si>
  <si>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</si>
  <si>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</si>
  <si>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</si>
  <si>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</si>
  <si>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</si>
  <si>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</si>
  <si>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</si>
  <si>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</si>
  <si>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</si>
  <si>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</si>
  <si>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</si>
  <si>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</si>
  <si>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</si>
  <si>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</si>
  <si>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</si>
  <si>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</si>
  <si>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</si>
  <si>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</si>
  <si>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</si>
  <si>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</si>
  <si>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</si>
  <si>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</si>
  <si>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</si>
  <si>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</si>
  <si>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</si>
  <si>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</si>
  <si>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</si>
  <si>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</si>
  <si>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</si>
  <si>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</si>
  <si>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</si>
  <si>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</si>
  <si>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</si>
  <si>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</si>
  <si>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</si>
  <si>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</si>
  <si>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</si>
  <si>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</si>
  <si>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</si>
  <si>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</si>
  <si>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</si>
  <si>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</si>
  <si>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</si>
  <si>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</si>
  <si>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</si>
  <si>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</si>
  <si>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</si>
  <si>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</si>
  <si>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</si>
  <si>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</si>
  <si>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</si>
  <si>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</si>
  <si>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</si>
  <si>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</si>
  <si>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</si>
  <si>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</si>
  <si>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</si>
  <si>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</si>
  <si>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</si>
  <si>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</si>
  <si>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</si>
  <si>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</si>
  <si>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</si>
  <si>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</si>
  <si>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</si>
  <si>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</si>
  <si>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</si>
  <si>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</si>
  <si>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</si>
  <si>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</si>
  <si>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</si>
  <si>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</si>
  <si>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</si>
  <si>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</si>
  <si>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</si>
  <si>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</si>
  <si>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</si>
  <si>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</si>
  <si>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</si>
  <si>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</si>
  <si>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</si>
  <si>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</si>
  <si>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</si>
  <si>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</si>
  <si>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</si>
  <si>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</si>
  <si>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</si>
  <si>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</si>
  <si>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</si>
  <si>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</si>
  <si>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</si>
  <si>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</si>
  <si>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</si>
  <si>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</si>
  <si>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</si>
  <si>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</si>
  <si>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</si>
  <si>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</si>
  <si>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</si>
  <si>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</si>
  <si>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</si>
  <si>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</si>
  <si>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</si>
  <si>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</si>
  <si>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</si>
  <si>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</si>
  <si>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</si>
  <si>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</si>
  <si>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</si>
  <si>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</si>
  <si>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</si>
  <si>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</si>
  <si>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</si>
  <si>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</si>
  <si>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</si>
  <si>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</si>
  <si>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</si>
  <si>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</si>
  <si>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</si>
  <si>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</si>
  <si>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</si>
  <si>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</si>
  <si>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</si>
  <si>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</si>
  <si>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</si>
  <si>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</si>
  <si>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</si>
  <si>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</si>
  <si>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</si>
  <si>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</si>
  <si>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</si>
  <si>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</si>
  <si>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</si>
  <si>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</si>
  <si>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</si>
  <si>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</si>
  <si>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</si>
  <si>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</si>
  <si>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</si>
  <si>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</si>
  <si>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30/06/2022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</si>
  <si>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</si>
  <si>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</si>
  <si>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</si>
  <si>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</si>
  <si>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</si>
  <si>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</si>
  <si>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</si>
  <si>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726  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</si>
  <si>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</si>
  <si>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</si>
  <si>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</si>
  <si>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</si>
  <si>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</si>
  <si>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</si>
  <si>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</si>
  <si>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</si>
  <si>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</si>
  <si>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</si>
  <si>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</si>
  <si>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</si>
  <si>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</si>
  <si>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</si>
  <si>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</si>
  <si>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</si>
  <si>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</si>
  <si>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</si>
  <si>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</si>
  <si>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</si>
  <si>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</si>
  <si>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</si>
  <si>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</si>
  <si>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</si>
  <si>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</si>
  <si>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</si>
  <si>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</si>
  <si>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</si>
  <si>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</si>
  <si>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</si>
  <si>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</si>
  <si>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</si>
  <si>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</si>
  <si>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</si>
  <si>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</si>
  <si>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</si>
  <si>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</si>
  <si>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</si>
  <si>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</si>
  <si>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</si>
  <si>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</si>
  <si>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</si>
  <si>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</si>
  <si>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</si>
  <si>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</si>
  <si>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</si>
  <si>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</si>
  <si>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</si>
  <si>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</si>
  <si>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</si>
  <si>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</si>
  <si>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</si>
  <si>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</si>
  <si>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</si>
  <si>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</si>
  <si>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</si>
  <si>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</si>
  <si>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</si>
  <si>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</si>
  <si>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</si>
  <si>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</si>
  <si>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</si>
  <si>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</si>
  <si>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</si>
  <si>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</si>
  <si>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</si>
  <si>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</si>
  <si>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</si>
  <si>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</si>
  <si>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</si>
  <si>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</si>
  <si>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</si>
  <si>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</si>
  <si>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</si>
  <si>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</si>
  <si>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</si>
  <si>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</si>
  <si>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</si>
  <si>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</si>
  <si>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</si>
  <si>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</si>
  <si>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</si>
  <si>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</si>
  <si>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</si>
  <si>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</si>
  <si>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</si>
  <si>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</si>
  <si>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</si>
  <si>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</si>
  <si>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</si>
  <si>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</si>
  <si>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</si>
  <si>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</si>
  <si>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</si>
  <si>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</si>
  <si>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</si>
  <si>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</si>
  <si>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</si>
  <si>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</si>
  <si>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</si>
  <si>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</si>
  <si>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</si>
  <si>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</si>
  <si>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</si>
  <si>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</si>
  <si>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</si>
  <si>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</si>
  <si>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</si>
  <si>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</si>
  <si>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</si>
  <si>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</si>
  <si>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</si>
  <si>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</si>
  <si>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</si>
  <si>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</si>
  <si>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</si>
  <si>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</si>
  <si>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</si>
  <si>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</si>
  <si>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</si>
  <si>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</si>
  <si>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</si>
  <si>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</si>
  <si>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</si>
  <si>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</si>
  <si>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</si>
  <si>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</si>
  <si>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</si>
  <si>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</si>
  <si>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</si>
  <si>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</si>
  <si>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</si>
  <si>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</si>
  <si>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</si>
  <si>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</si>
  <si>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</si>
  <si>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</si>
  <si>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</si>
  <si>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</si>
  <si>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</si>
  <si>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</si>
  <si>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</si>
  <si>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</si>
  <si>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</si>
  <si>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</si>
  <si>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</si>
  <si>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</si>
  <si>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</si>
  <si>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</si>
  <si>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</si>
  <si>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</si>
  <si>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</si>
  <si>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</si>
  <si>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</si>
  <si>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</si>
  <si>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</si>
  <si>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</si>
  <si>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</si>
  <si>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</si>
  <si>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</si>
  <si>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</si>
  <si>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</si>
  <si>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</si>
  <si>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</si>
  <si>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</si>
  <si>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</si>
  <si>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</si>
  <si>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</si>
  <si>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</si>
  <si>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</si>
  <si>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</si>
  <si>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</si>
  <si>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</si>
  <si>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</si>
  <si>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</si>
  <si>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</si>
  <si>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</si>
  <si>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</si>
  <si>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</si>
  <si>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</si>
  <si>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</si>
  <si>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</si>
  <si>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</si>
  <si>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</si>
  <si>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</si>
  <si>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</si>
  <si>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</si>
  <si>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</si>
  <si>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</si>
  <si>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</si>
  <si>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</si>
  <si>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</si>
  <si>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</si>
  <si>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</si>
  <si>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</si>
  <si>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</si>
  <si>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</si>
  <si>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</si>
  <si>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</si>
  <si>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</si>
  <si>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</si>
  <si>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</si>
  <si>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</si>
  <si>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</si>
  <si>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</si>
  <si>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</si>
  <si>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סקטור בלאנס                               </t>
  </si>
  <si>
    <t xml:space="preserve">ת.ס. ת"א 125                                      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</si>
  <si>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</si>
  <si>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</si>
  <si>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</si>
  <si>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</si>
  <si>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</si>
  <si>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</si>
  <si>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</si>
  <si>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</si>
  <si>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</si>
  <si>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</si>
  <si>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</si>
  <si>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</si>
  <si>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</si>
  <si>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</si>
  <si>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</si>
  <si>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</si>
  <si>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</si>
  <si>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</si>
  <si>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</si>
  <si>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</si>
  <si>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</si>
  <si>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</si>
  <si>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</si>
  <si>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</si>
  <si>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</si>
  <si>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</si>
  <si>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</si>
  <si>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</si>
  <si>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</si>
  <si>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</si>
  <si>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</si>
  <si>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</si>
  <si>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</si>
  <si>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</si>
  <si>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</si>
  <si>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</si>
  <si>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</si>
  <si>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</si>
  <si>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</si>
  <si>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</si>
  <si>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</si>
  <si>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</si>
  <si>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</si>
  <si>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</si>
  <si>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</si>
  <si>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</si>
  <si>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</si>
  <si>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</si>
  <si>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</si>
  <si>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</si>
  <si>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</si>
  <si>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</si>
  <si>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</si>
  <si>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</si>
  <si>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</si>
  <si>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</si>
  <si>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</si>
  <si>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</si>
  <si>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16/09/22 C14                                  </t>
  </si>
  <si>
    <t xml:space="preserve">JETS 16/09/22 C18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</si>
  <si>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</si>
  <si>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</si>
  <si>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</si>
  <si>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</si>
  <si>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</si>
  <si>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</si>
  <si>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</si>
  <si>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</si>
  <si>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</si>
  <si>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</si>
  <si>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</si>
  <si>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</si>
  <si>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</si>
  <si>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</si>
  <si>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</si>
  <si>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</si>
  <si>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</si>
  <si>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FW3.34-29/08/2022                                 </t>
  </si>
  <si>
    <t xml:space="preserve">ריבית לקבל                                        </t>
  </si>
  <si>
    <t>דולר</t>
  </si>
  <si>
    <t>יורו</t>
  </si>
  <si>
    <t>US90184L1026</t>
  </si>
  <si>
    <t xml:space="preserve">TWITTER INC-TWTR US                </t>
  </si>
  <si>
    <t xml:space="preserve">Telecommunication Service                         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</si>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</sst>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168" fontId="29" fillId="0" borderId="14" xfId="7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3" sqref="B3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6"/>
      <c r="D10" s="97"/>
      <c r="AJ10" s="45"/>
    </row>
    <row r="11" spans="1:36">
      <c r="A11" s="32" t="s">
        <v>150</v>
      </c>
      <c r="B11" s="68" t="s">
        <v>183</v>
      </c>
      <c r="C11" s="99">
        <f>מזומנים!J10</f>
        <v>1596.33</v>
      </c>
      <c r="D11" s="104">
        <f>מזומנים!L10</f>
        <v>0.1246</v>
      </c>
    </row>
    <row r="12" spans="1:36">
      <c r="B12" s="68" t="s">
        <v>184</v>
      </c>
      <c r="C12" s="99"/>
      <c r="D12" s="122"/>
    </row>
    <row r="13" spans="1:36">
      <c r="A13" s="33" t="s">
        <v>150</v>
      </c>
      <c r="B13" s="69" t="s">
        <v>88</v>
      </c>
      <c r="C13" s="99">
        <f>'תעודות התחייבות ממשלתיות'!O11</f>
        <v>3597.24</v>
      </c>
      <c r="D13" s="104">
        <f>'תעודות התחייבות ממשלתיות'!R11</f>
        <v>0.28079999999999999</v>
      </c>
    </row>
    <row r="14" spans="1:36">
      <c r="A14" s="33" t="s">
        <v>150</v>
      </c>
      <c r="B14" s="69" t="s">
        <v>89</v>
      </c>
      <c r="C14" s="99">
        <f>'תעודות חוב מסחריות '!R11</f>
        <v>0</v>
      </c>
      <c r="D14" s="104">
        <f>'תעודות חוב מסחריות '!U11</f>
        <v>0</v>
      </c>
      <c r="G14" s="102"/>
    </row>
    <row r="15" spans="1:36">
      <c r="A15" s="33" t="s">
        <v>150</v>
      </c>
      <c r="B15" s="69" t="s">
        <v>90</v>
      </c>
      <c r="C15" s="99">
        <f>'אג"ח קונצרני'!R11</f>
        <v>710.3</v>
      </c>
      <c r="D15" s="104">
        <f>'אג"ח קונצרני'!U11</f>
        <v>5.5399999999999998E-2</v>
      </c>
    </row>
    <row r="16" spans="1:36">
      <c r="A16" s="33" t="s">
        <v>150</v>
      </c>
      <c r="B16" s="69" t="s">
        <v>91</v>
      </c>
      <c r="C16" s="99">
        <f>מניות!L11</f>
        <v>2569.1799999999998</v>
      </c>
      <c r="D16" s="104">
        <f>מניות!O11</f>
        <v>0.20050000000000001</v>
      </c>
    </row>
    <row r="17" spans="1:4">
      <c r="A17" s="33" t="s">
        <v>150</v>
      </c>
      <c r="B17" s="69" t="s">
        <v>257</v>
      </c>
      <c r="C17" s="99">
        <f>'קרנות סל'!K11</f>
        <v>3824.34</v>
      </c>
      <c r="D17" s="104">
        <f>'קרנות סל'!N11</f>
        <v>0.29849999999999999</v>
      </c>
    </row>
    <row r="18" spans="1:4">
      <c r="A18" s="33" t="s">
        <v>150</v>
      </c>
      <c r="B18" s="69" t="s">
        <v>92</v>
      </c>
      <c r="C18" s="99">
        <f>'קרנות נאמנות'!L11</f>
        <v>102.29</v>
      </c>
      <c r="D18" s="104">
        <f>'קרנות נאמנות'!O11</f>
        <v>8.0000000000000002E-3</v>
      </c>
    </row>
    <row r="19" spans="1:4">
      <c r="A19" s="33" t="s">
        <v>150</v>
      </c>
      <c r="B19" s="69" t="s">
        <v>93</v>
      </c>
      <c r="C19" s="99">
        <f>'כתבי אופציה'!I11</f>
        <v>25.33</v>
      </c>
      <c r="D19" s="104">
        <f>'כתבי אופציה'!L11</f>
        <v>2E-3</v>
      </c>
    </row>
    <row r="20" spans="1:4">
      <c r="A20" s="33" t="s">
        <v>150</v>
      </c>
      <c r="B20" s="69" t="s">
        <v>94</v>
      </c>
      <c r="C20" s="99">
        <f>אופציות!I11</f>
        <v>-0.64</v>
      </c>
      <c r="D20" s="104">
        <f>אופציות!L11</f>
        <v>-1E-4</v>
      </c>
    </row>
    <row r="21" spans="1:4">
      <c r="A21" s="33" t="s">
        <v>150</v>
      </c>
      <c r="B21" s="69" t="s">
        <v>95</v>
      </c>
      <c r="C21" s="99">
        <f>'חוזים עתידיים'!I11</f>
        <v>0</v>
      </c>
      <c r="D21" s="104">
        <f>'חוזים עתידיים'!K11</f>
        <v>0</v>
      </c>
    </row>
    <row r="22" spans="1:4">
      <c r="A22" s="33" t="s">
        <v>150</v>
      </c>
      <c r="B22" s="69" t="s">
        <v>96</v>
      </c>
      <c r="C22" s="99">
        <f>'מוצרים מובנים'!N11</f>
        <v>0</v>
      </c>
      <c r="D22" s="104">
        <f>'מוצרים מובנים'!Q11</f>
        <v>0</v>
      </c>
    </row>
    <row r="23" spans="1:4">
      <c r="B23" s="68" t="s">
        <v>185</v>
      </c>
      <c r="C23" s="99"/>
      <c r="D23" s="122"/>
    </row>
    <row r="24" spans="1:4">
      <c r="A24" s="33" t="s">
        <v>150</v>
      </c>
      <c r="B24" s="69" t="s">
        <v>97</v>
      </c>
      <c r="C24" s="99">
        <f>'לא סחיר- תעודות התחייבות ממשלתי'!M11</f>
        <v>0</v>
      </c>
      <c r="D24" s="104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9">
        <f>'לא סחיר - תעודות חוב מסחריות'!P11</f>
        <v>0</v>
      </c>
      <c r="D25" s="104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9">
        <f>'לא סחיר - אג"ח קונצרני'!P11</f>
        <v>0</v>
      </c>
      <c r="D26" s="104">
        <f>'לא סחיר - אג"ח קונצרני'!S11</f>
        <v>0</v>
      </c>
    </row>
    <row r="27" spans="1:4">
      <c r="A27" s="33" t="s">
        <v>150</v>
      </c>
      <c r="B27" s="69" t="s">
        <v>99</v>
      </c>
      <c r="C27" s="99">
        <f>'לא סחיר - מניות'!J11</f>
        <v>18.73</v>
      </c>
      <c r="D27" s="104">
        <f>'לא סחיר - מניות'!M11</f>
        <v>1.5E-3</v>
      </c>
    </row>
    <row r="28" spans="1:4">
      <c r="A28" s="33" t="s">
        <v>150</v>
      </c>
      <c r="B28" s="69" t="s">
        <v>100</v>
      </c>
      <c r="C28" s="99">
        <f>'לא סחיר - קרנות השקעה'!H11</f>
        <v>430.84</v>
      </c>
      <c r="D28" s="104">
        <f>'לא סחיר - קרנות השקעה'!K11</f>
        <v>3.3599999999999998E-2</v>
      </c>
    </row>
    <row r="29" spans="1:4">
      <c r="A29" s="33" t="s">
        <v>150</v>
      </c>
      <c r="B29" s="69" t="s">
        <v>101</v>
      </c>
      <c r="C29" s="99">
        <f>'לא סחיר - כתבי אופציה'!I11</f>
        <v>0</v>
      </c>
      <c r="D29" s="104">
        <f>'לא סחיר - כתבי אופציה'!L11</f>
        <v>0</v>
      </c>
    </row>
    <row r="30" spans="1:4">
      <c r="A30" s="33" t="s">
        <v>150</v>
      </c>
      <c r="B30" s="69" t="s">
        <v>209</v>
      </c>
      <c r="C30" s="99">
        <f>'לא סחיר - אופציות'!I11</f>
        <v>0</v>
      </c>
      <c r="D30" s="104">
        <f>'לא סחיר - אופציות'!L11</f>
        <v>0</v>
      </c>
    </row>
    <row r="31" spans="1:4">
      <c r="A31" s="33" t="s">
        <v>150</v>
      </c>
      <c r="B31" s="69" t="s">
        <v>125</v>
      </c>
      <c r="C31" s="99">
        <f>'לא סחיר - חוזים עתידיים'!I11</f>
        <v>-61.28</v>
      </c>
      <c r="D31" s="104">
        <f>'לא סחיר - חוזים עתידיים'!K11</f>
        <v>-4.7999999999999996E-3</v>
      </c>
    </row>
    <row r="32" spans="1:4">
      <c r="A32" s="33" t="s">
        <v>150</v>
      </c>
      <c r="B32" s="69" t="s">
        <v>102</v>
      </c>
      <c r="C32" s="99">
        <f>'לא סחיר - מוצרים מובנים'!N11</f>
        <v>0</v>
      </c>
      <c r="D32" s="104">
        <f>'לא סחיר - מוצרים מובנים'!Q11</f>
        <v>0</v>
      </c>
    </row>
    <row r="33" spans="1:4">
      <c r="A33" s="33" t="s">
        <v>150</v>
      </c>
      <c r="B33" s="68" t="s">
        <v>186</v>
      </c>
      <c r="C33" s="99">
        <f>הלוואות!P10</f>
        <v>0</v>
      </c>
      <c r="D33" s="104">
        <f>הלוואות!R10</f>
        <v>0</v>
      </c>
    </row>
    <row r="34" spans="1:4">
      <c r="A34" s="33" t="s">
        <v>150</v>
      </c>
      <c r="B34" s="68" t="s">
        <v>187</v>
      </c>
      <c r="C34" s="99">
        <f>'פקדונות מעל 3 חודשים'!M10</f>
        <v>0</v>
      </c>
      <c r="D34" s="104">
        <f>'פקדונות מעל 3 חודשים'!O10</f>
        <v>0</v>
      </c>
    </row>
    <row r="35" spans="1:4">
      <c r="A35" s="33" t="s">
        <v>150</v>
      </c>
      <c r="B35" s="68" t="s">
        <v>188</v>
      </c>
      <c r="C35" s="99">
        <f>'זכויות מקרקעין'!G10</f>
        <v>0</v>
      </c>
      <c r="D35" s="104">
        <f>'זכויות מקרקעין'!I10</f>
        <v>0</v>
      </c>
    </row>
    <row r="36" spans="1:4">
      <c r="A36" s="33" t="s">
        <v>150</v>
      </c>
      <c r="B36" s="70" t="s">
        <v>189</v>
      </c>
      <c r="C36" s="99">
        <f>'השקעה בחברות מוחזקות'!I10</f>
        <v>0</v>
      </c>
      <c r="D36" s="104">
        <f>'השקעה בחברות מוחזקות'!K10</f>
        <v>0</v>
      </c>
    </row>
    <row r="37" spans="1:4">
      <c r="A37" s="33" t="s">
        <v>150</v>
      </c>
      <c r="B37" s="68" t="s">
        <v>190</v>
      </c>
      <c r="C37" s="99">
        <f>'השקעות אחרות '!I10</f>
        <v>0</v>
      </c>
      <c r="D37" s="104">
        <f>'השקעות אחרות '!K10</f>
        <v>0</v>
      </c>
    </row>
    <row r="38" spans="1:4">
      <c r="A38" s="33"/>
      <c r="B38" s="71" t="s">
        <v>192</v>
      </c>
      <c r="C38" s="99"/>
      <c r="D38" s="122"/>
    </row>
    <row r="39" spans="1:4">
      <c r="A39" s="33" t="s">
        <v>150</v>
      </c>
      <c r="B39" s="72" t="s">
        <v>194</v>
      </c>
      <c r="C39" s="99">
        <f>'עלות מתואמת אג"ח קונצרני סחיר'!M10</f>
        <v>0</v>
      </c>
      <c r="D39" s="104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9">
        <f>'עלות מתואמת אג"ח קונצרני ל.סחיר'!M10</f>
        <v>0</v>
      </c>
      <c r="D40" s="104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9">
        <f>'עלות מתואמת מסגרות אשראי ללווים'!M10</f>
        <v>0</v>
      </c>
      <c r="D41" s="104">
        <f>'עלות מתואמת מסגרות אשראי ללווים'!P10</f>
        <v>0</v>
      </c>
    </row>
    <row r="42" spans="1:4">
      <c r="B42" s="72" t="s">
        <v>103</v>
      </c>
      <c r="C42" s="100">
        <f>SUM(C11,C13,C14,C15,C16,C17,C18,C19,C20,C21,C22,C24,C25,C26,C27,C28,C29,C30,C31,C32,C33,C34,C35,C36,C37,C39,C40,C41)</f>
        <v>12812.66</v>
      </c>
      <c r="D42" s="105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49" t="s">
        <v>191</v>
      </c>
      <c r="C43" s="99">
        <f>'יתרת התחייבות להשקעה'!C10</f>
        <v>0</v>
      </c>
      <c r="D43" s="101"/>
    </row>
    <row r="44" spans="1:4">
      <c r="B44" s="6" t="s">
        <v>130</v>
      </c>
      <c r="C44" s="98"/>
      <c r="D44" s="112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572</v>
      </c>
      <c r="D47" s="124">
        <v>3.5</v>
      </c>
    </row>
    <row r="48" spans="1:4">
      <c r="C48" s="123" t="s">
        <v>573</v>
      </c>
      <c r="D48" s="123">
        <v>3.6364000000000001</v>
      </c>
    </row>
    <row r="49" spans="2:4">
      <c r="C49" s="42"/>
      <c r="D49" s="42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N12" sqref="N1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113"/>
      <c r="D10" s="82"/>
      <c r="E10" s="82"/>
      <c r="F10" s="82"/>
      <c r="G10" s="82"/>
      <c r="H10" s="108"/>
      <c r="I10" s="108"/>
      <c r="J10" s="81">
        <v>1596.33</v>
      </c>
      <c r="K10" s="108"/>
      <c r="L10" s="108">
        <v>0.1246</v>
      </c>
    </row>
    <row r="11" spans="2:13" customFormat="1" ht="16.2">
      <c r="B11" s="55" t="s">
        <v>232</v>
      </c>
      <c r="C11" s="85"/>
      <c r="D11" s="85"/>
      <c r="E11" s="85"/>
      <c r="F11" s="85"/>
      <c r="G11" s="85"/>
      <c r="H11" s="109"/>
      <c r="I11" s="109"/>
      <c r="J11" s="87">
        <v>1596.33</v>
      </c>
      <c r="K11" s="109"/>
      <c r="L11" s="109">
        <v>0.1246</v>
      </c>
    </row>
    <row r="12" spans="2:13" customFormat="1" ht="16.2">
      <c r="B12" s="55" t="s">
        <v>267</v>
      </c>
      <c r="C12" s="85"/>
      <c r="D12" s="85"/>
      <c r="E12" s="85"/>
      <c r="F12" s="85"/>
      <c r="G12" s="85"/>
      <c r="H12" s="109"/>
      <c r="I12" s="109"/>
      <c r="J12" s="87">
        <v>903.68</v>
      </c>
      <c r="K12" s="109"/>
      <c r="L12" s="109">
        <v>7.0499999999999993E-2</v>
      </c>
    </row>
    <row r="13" spans="2:13" customFormat="1" ht="15.6">
      <c r="B13" s="56" t="s">
        <v>577</v>
      </c>
      <c r="C13" s="86">
        <v>9020016</v>
      </c>
      <c r="D13" s="86">
        <v>31</v>
      </c>
      <c r="E13" s="86" t="s">
        <v>578</v>
      </c>
      <c r="F13" s="86" t="s">
        <v>295</v>
      </c>
      <c r="G13" s="86" t="s">
        <v>165</v>
      </c>
      <c r="H13" s="110">
        <v>0</v>
      </c>
      <c r="I13" s="110">
        <v>0</v>
      </c>
      <c r="J13" s="88">
        <v>79</v>
      </c>
      <c r="K13" s="110">
        <f>+J13/$J$10</f>
        <v>4.9488514279628901E-2</v>
      </c>
      <c r="L13" s="110">
        <f>+J13/'סכום נכסי הקרן'!$C$42</f>
        <v>6.1657766615207145E-3</v>
      </c>
    </row>
    <row r="14" spans="2:13" customFormat="1" ht="15.6">
      <c r="B14" s="56" t="s">
        <v>579</v>
      </c>
      <c r="C14" s="86">
        <v>11010031</v>
      </c>
      <c r="D14" s="86">
        <v>12</v>
      </c>
      <c r="E14" s="86" t="s">
        <v>294</v>
      </c>
      <c r="F14" s="86" t="s">
        <v>295</v>
      </c>
      <c r="G14" s="86" t="s">
        <v>165</v>
      </c>
      <c r="H14" s="110">
        <v>0</v>
      </c>
      <c r="I14" s="110">
        <v>0</v>
      </c>
      <c r="J14" s="88">
        <v>824.67</v>
      </c>
      <c r="K14" s="110">
        <f>+J14/$J$10</f>
        <v>0.51660370975926029</v>
      </c>
      <c r="L14" s="110">
        <f>+J14/'סכום נכסי הקרן'!$C$42</f>
        <v>6.436368404375048E-2</v>
      </c>
    </row>
    <row r="15" spans="2:13" customFormat="1" ht="16.2">
      <c r="B15" s="55" t="s">
        <v>269</v>
      </c>
      <c r="C15" s="85"/>
      <c r="D15" s="85"/>
      <c r="E15" s="85"/>
      <c r="F15" s="85"/>
      <c r="G15" s="85"/>
      <c r="H15" s="109"/>
      <c r="I15" s="109"/>
      <c r="J15" s="87">
        <v>692.66</v>
      </c>
      <c r="K15" s="109"/>
      <c r="L15" s="109">
        <v>5.4100000000000002E-2</v>
      </c>
    </row>
    <row r="16" spans="2:13" customFormat="1" ht="15.6">
      <c r="B16" s="56" t="s">
        <v>270</v>
      </c>
      <c r="C16" s="86">
        <v>1</v>
      </c>
      <c r="D16" s="86">
        <v>12</v>
      </c>
      <c r="E16" s="86" t="s">
        <v>294</v>
      </c>
      <c r="F16" s="86" t="s">
        <v>295</v>
      </c>
      <c r="G16" s="86" t="s">
        <v>164</v>
      </c>
      <c r="H16" s="110">
        <v>0</v>
      </c>
      <c r="I16" s="110">
        <v>0</v>
      </c>
      <c r="J16" s="88">
        <v>692.66</v>
      </c>
      <c r="K16" s="110">
        <v>0.43390000000000001</v>
      </c>
      <c r="L16" s="110">
        <v>5.4100000000000002E-2</v>
      </c>
    </row>
    <row r="17" spans="1:12" customFormat="1" ht="16.2">
      <c r="B17" s="55" t="s">
        <v>271</v>
      </c>
      <c r="C17" s="85"/>
      <c r="D17" s="85"/>
      <c r="E17" s="85"/>
      <c r="F17" s="85"/>
      <c r="G17" s="85"/>
      <c r="H17" s="109"/>
      <c r="I17" s="109"/>
      <c r="J17" s="87"/>
      <c r="K17" s="109"/>
      <c r="L17" s="109"/>
    </row>
    <row r="18" spans="1:12" customFormat="1" ht="15.6">
      <c r="B18" s="56" t="s">
        <v>268</v>
      </c>
      <c r="C18" s="86"/>
      <c r="D18" s="86"/>
      <c r="E18" s="86"/>
      <c r="F18" s="86"/>
      <c r="G18" s="86"/>
      <c r="H18" s="110"/>
      <c r="I18" s="110"/>
      <c r="J18" s="88"/>
      <c r="K18" s="110"/>
      <c r="L18" s="110"/>
    </row>
    <row r="19" spans="1:12" customFormat="1" ht="16.2">
      <c r="B19" s="55" t="s">
        <v>272</v>
      </c>
      <c r="C19" s="85"/>
      <c r="D19" s="85"/>
      <c r="E19" s="85"/>
      <c r="F19" s="85"/>
      <c r="G19" s="85"/>
      <c r="H19" s="109"/>
      <c r="I19" s="109"/>
      <c r="J19" s="87"/>
      <c r="K19" s="109"/>
      <c r="L19" s="109"/>
    </row>
    <row r="20" spans="1:12" customFormat="1" ht="15.6">
      <c r="B20" s="56" t="s">
        <v>268</v>
      </c>
      <c r="C20" s="86"/>
      <c r="D20" s="86"/>
      <c r="E20" s="86"/>
      <c r="F20" s="86"/>
      <c r="G20" s="86"/>
      <c r="H20" s="110"/>
      <c r="I20" s="110"/>
      <c r="J20" s="88"/>
      <c r="K20" s="110"/>
      <c r="L20" s="110"/>
    </row>
    <row r="21" spans="1:12" customFormat="1" ht="16.2">
      <c r="B21" s="55" t="s">
        <v>273</v>
      </c>
      <c r="C21" s="85"/>
      <c r="D21" s="85"/>
      <c r="E21" s="85"/>
      <c r="F21" s="85"/>
      <c r="G21" s="85"/>
      <c r="H21" s="109"/>
      <c r="I21" s="109"/>
      <c r="J21" s="87"/>
      <c r="K21" s="109"/>
      <c r="L21" s="109"/>
    </row>
    <row r="22" spans="1:12" customFormat="1" ht="15.6">
      <c r="B22" s="56" t="s">
        <v>268</v>
      </c>
      <c r="C22" s="86"/>
      <c r="D22" s="86"/>
      <c r="E22" s="86"/>
      <c r="F22" s="86"/>
      <c r="G22" s="86"/>
      <c r="H22" s="110"/>
      <c r="I22" s="110"/>
      <c r="J22" s="88"/>
      <c r="K22" s="110"/>
      <c r="L22" s="110"/>
    </row>
    <row r="23" spans="1:12" customFormat="1" ht="16.2">
      <c r="B23" s="55" t="s">
        <v>274</v>
      </c>
      <c r="C23" s="85"/>
      <c r="D23" s="85"/>
      <c r="E23" s="85"/>
      <c r="F23" s="85"/>
      <c r="G23" s="85"/>
      <c r="H23" s="109"/>
      <c r="I23" s="109"/>
      <c r="J23" s="87"/>
      <c r="K23" s="109"/>
      <c r="L23" s="109"/>
    </row>
    <row r="24" spans="1:12" customFormat="1" ht="15.6">
      <c r="B24" s="56" t="s">
        <v>268</v>
      </c>
      <c r="C24" s="86"/>
      <c r="D24" s="86"/>
      <c r="E24" s="86"/>
      <c r="F24" s="86"/>
      <c r="G24" s="86"/>
      <c r="H24" s="110"/>
      <c r="I24" s="110"/>
      <c r="J24" s="88"/>
      <c r="K24" s="110"/>
      <c r="L24" s="110"/>
    </row>
    <row r="25" spans="1:12" customFormat="1" ht="16.2">
      <c r="B25" s="55" t="s">
        <v>275</v>
      </c>
      <c r="C25" s="85"/>
      <c r="D25" s="85"/>
      <c r="E25" s="85"/>
      <c r="F25" s="85"/>
      <c r="G25" s="85"/>
      <c r="H25" s="109"/>
      <c r="I25" s="109"/>
      <c r="J25" s="87"/>
      <c r="K25" s="109"/>
      <c r="L25" s="109"/>
    </row>
    <row r="26" spans="1:12" customFormat="1" ht="15.6">
      <c r="B26" s="56" t="s">
        <v>268</v>
      </c>
      <c r="C26" s="86"/>
      <c r="D26" s="86"/>
      <c r="E26" s="86"/>
      <c r="F26" s="86"/>
      <c r="G26" s="86"/>
      <c r="H26" s="110"/>
      <c r="I26" s="110"/>
      <c r="J26" s="88"/>
      <c r="K26" s="110"/>
      <c r="L26" s="110"/>
    </row>
    <row r="27" spans="1:12" customFormat="1" ht="16.2">
      <c r="B27" s="55" t="s">
        <v>231</v>
      </c>
      <c r="C27" s="85"/>
      <c r="D27" s="85"/>
      <c r="E27" s="85"/>
      <c r="F27" s="85"/>
      <c r="G27" s="85"/>
      <c r="H27" s="109"/>
      <c r="I27" s="109"/>
      <c r="J27" s="87"/>
      <c r="K27" s="109"/>
      <c r="L27" s="109"/>
    </row>
    <row r="28" spans="1:12" customFormat="1" ht="16.2">
      <c r="B28" s="55" t="s">
        <v>269</v>
      </c>
      <c r="C28" s="85"/>
      <c r="D28" s="85"/>
      <c r="E28" s="85"/>
      <c r="F28" s="85"/>
      <c r="G28" s="85"/>
      <c r="H28" s="109"/>
      <c r="I28" s="109"/>
      <c r="J28" s="87"/>
      <c r="K28" s="109"/>
      <c r="L28" s="109"/>
    </row>
    <row r="29" spans="1:12" customFormat="1" ht="15.6">
      <c r="B29" s="56" t="s">
        <v>268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1:12" customFormat="1" ht="16.2">
      <c r="B30" s="55" t="s">
        <v>275</v>
      </c>
      <c r="C30" s="85"/>
      <c r="D30" s="85"/>
      <c r="E30" s="85"/>
      <c r="F30" s="85"/>
      <c r="G30" s="85"/>
      <c r="H30" s="109"/>
      <c r="I30" s="109"/>
      <c r="J30" s="87"/>
      <c r="K30" s="109"/>
      <c r="L30" s="109"/>
    </row>
    <row r="31" spans="1:12" customFormat="1" ht="15.6">
      <c r="B31" s="114" t="s">
        <v>268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9" t="s">
        <v>256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zoomScale="85" zoomScaleNormal="85" workbookViewId="0">
      <selection activeCell="D11" sqref="D11"/>
    </sheetView>
  </sheetViews>
  <sheetFormatPr defaultColWidth="9.109375" defaultRowHeight="17.399999999999999"/>
  <cols>
    <col min="1" max="1" width="6.33203125" style="1" customWidth="1"/>
    <col min="2" max="2" width="37.44140625" style="2" customWidth="1"/>
    <col min="3" max="3" width="10.8867187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9.109375" style="1" customWidth="1"/>
    <col min="11" max="11" width="9.88671875" style="1" bestFit="1" customWidth="1"/>
    <col min="12" max="12" width="16.44140625" style="1" bestFit="1" customWidth="1"/>
    <col min="13" max="13" width="9.44140625" style="1" customWidth="1"/>
    <col min="14" max="14" width="10.33203125" style="1" bestFit="1" customWidth="1"/>
    <col min="15" max="15" width="11.886718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3" t="s">
        <v>197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53" ht="27.75" customHeight="1">
      <c r="B7" s="136" t="s">
        <v>108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113"/>
      <c r="D11" s="113"/>
      <c r="E11" s="113"/>
      <c r="F11" s="113"/>
      <c r="G11" s="91"/>
      <c r="H11" s="113">
        <v>2.98</v>
      </c>
      <c r="I11" s="113"/>
      <c r="J11" s="108"/>
      <c r="K11" s="108">
        <v>5.5000000000000005E-3</v>
      </c>
      <c r="L11" s="81">
        <v>3387051</v>
      </c>
      <c r="M11" s="81"/>
      <c r="N11" s="81"/>
      <c r="O11" s="81">
        <v>3597.24</v>
      </c>
      <c r="P11" s="108"/>
      <c r="Q11" s="108"/>
      <c r="R11" s="108">
        <v>0.28079999999999999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85"/>
      <c r="D12" s="85"/>
      <c r="E12" s="85"/>
      <c r="F12" s="85"/>
      <c r="G12" s="92"/>
      <c r="H12" s="85">
        <v>2.98</v>
      </c>
      <c r="I12" s="85"/>
      <c r="J12" s="109"/>
      <c r="K12" s="109">
        <v>5.5000000000000005E-3</v>
      </c>
      <c r="L12" s="87">
        <v>3387051</v>
      </c>
      <c r="M12" s="87"/>
      <c r="N12" s="87"/>
      <c r="O12" s="87">
        <v>3597.24</v>
      </c>
      <c r="P12" s="109"/>
      <c r="Q12" s="109"/>
      <c r="R12" s="109">
        <v>0.28079999999999999</v>
      </c>
    </row>
    <row r="13" spans="2:53" customFormat="1" ht="16.2">
      <c r="B13" s="57" t="s">
        <v>23</v>
      </c>
      <c r="C13" s="85"/>
      <c r="D13" s="85"/>
      <c r="E13" s="85"/>
      <c r="F13" s="85"/>
      <c r="G13" s="92"/>
      <c r="H13" s="85">
        <v>2.82</v>
      </c>
      <c r="I13" s="85"/>
      <c r="J13" s="109"/>
      <c r="K13" s="109">
        <v>-1.18E-2</v>
      </c>
      <c r="L13" s="87">
        <v>1554487</v>
      </c>
      <c r="M13" s="87"/>
      <c r="N13" s="87"/>
      <c r="O13" s="87">
        <v>1744.11</v>
      </c>
      <c r="P13" s="109"/>
      <c r="Q13" s="109"/>
      <c r="R13" s="109">
        <v>0.1361</v>
      </c>
    </row>
    <row r="14" spans="2:53" customFormat="1" ht="15.6">
      <c r="B14" s="58" t="s">
        <v>280</v>
      </c>
      <c r="C14" s="86">
        <v>1128081</v>
      </c>
      <c r="D14" s="86" t="s">
        <v>142</v>
      </c>
      <c r="E14" s="86">
        <v>0</v>
      </c>
      <c r="F14" s="86" t="s">
        <v>281</v>
      </c>
      <c r="G14" s="93"/>
      <c r="H14" s="86">
        <v>1.22</v>
      </c>
      <c r="I14" s="86" t="s">
        <v>165</v>
      </c>
      <c r="J14" s="110">
        <v>1.7500000000000002E-2</v>
      </c>
      <c r="K14" s="110">
        <v>-2.1600000000000001E-2</v>
      </c>
      <c r="L14" s="88">
        <v>619862</v>
      </c>
      <c r="M14" s="88">
        <v>114.25</v>
      </c>
      <c r="N14" s="88">
        <v>0</v>
      </c>
      <c r="O14" s="88">
        <v>708.19</v>
      </c>
      <c r="P14" s="110">
        <v>0</v>
      </c>
      <c r="Q14" s="110">
        <v>0.19690000000000002</v>
      </c>
      <c r="R14" s="110">
        <v>5.5300000000000002E-2</v>
      </c>
    </row>
    <row r="15" spans="2:53" customFormat="1" ht="15.6">
      <c r="B15" s="58" t="s">
        <v>282</v>
      </c>
      <c r="C15" s="86">
        <v>1135912</v>
      </c>
      <c r="D15" s="86" t="s">
        <v>142</v>
      </c>
      <c r="E15" s="86">
        <v>0</v>
      </c>
      <c r="F15" s="86" t="s">
        <v>281</v>
      </c>
      <c r="G15" s="93"/>
      <c r="H15" s="86">
        <v>3.29</v>
      </c>
      <c r="I15" s="86" t="s">
        <v>165</v>
      </c>
      <c r="J15" s="110">
        <v>7.4999999999999997E-3</v>
      </c>
      <c r="K15" s="110">
        <v>-6.1999999999999998E-3</v>
      </c>
      <c r="L15" s="88">
        <v>420761</v>
      </c>
      <c r="M15" s="88">
        <v>111.58</v>
      </c>
      <c r="N15" s="88">
        <v>0</v>
      </c>
      <c r="O15" s="88">
        <v>469.49</v>
      </c>
      <c r="P15" s="110">
        <v>0</v>
      </c>
      <c r="Q15" s="110">
        <v>0.1305</v>
      </c>
      <c r="R15" s="110">
        <v>3.6600000000000001E-2</v>
      </c>
    </row>
    <row r="16" spans="2:53" customFormat="1" ht="15.6">
      <c r="B16" s="58" t="s">
        <v>283</v>
      </c>
      <c r="C16" s="86">
        <v>1140847</v>
      </c>
      <c r="D16" s="86" t="s">
        <v>142</v>
      </c>
      <c r="E16" s="86">
        <v>0</v>
      </c>
      <c r="F16" s="86" t="s">
        <v>281</v>
      </c>
      <c r="G16" s="93"/>
      <c r="H16" s="86">
        <v>4.84</v>
      </c>
      <c r="I16" s="86" t="s">
        <v>165</v>
      </c>
      <c r="J16" s="110">
        <v>8.5000000000000006E-3</v>
      </c>
      <c r="K16" s="110">
        <v>-3.4000000000000002E-3</v>
      </c>
      <c r="L16" s="88">
        <v>226060</v>
      </c>
      <c r="M16" s="88">
        <v>112.6</v>
      </c>
      <c r="N16" s="88">
        <v>0</v>
      </c>
      <c r="O16" s="88">
        <v>254.54</v>
      </c>
      <c r="P16" s="110">
        <v>0</v>
      </c>
      <c r="Q16" s="110">
        <v>7.0800000000000002E-2</v>
      </c>
      <c r="R16" s="110">
        <v>1.9900000000000001E-2</v>
      </c>
    </row>
    <row r="17" spans="2:18" customFormat="1" ht="15.6">
      <c r="B17" s="58" t="s">
        <v>284</v>
      </c>
      <c r="C17" s="86">
        <v>1169564</v>
      </c>
      <c r="D17" s="86" t="s">
        <v>142</v>
      </c>
      <c r="E17" s="86">
        <v>0</v>
      </c>
      <c r="F17" s="86" t="s">
        <v>281</v>
      </c>
      <c r="G17" s="93"/>
      <c r="H17" s="86">
        <v>4.07</v>
      </c>
      <c r="I17" s="86" t="s">
        <v>165</v>
      </c>
      <c r="J17" s="110">
        <v>1E-3</v>
      </c>
      <c r="K17" s="110">
        <v>-4.8999999999999998E-3</v>
      </c>
      <c r="L17" s="88">
        <v>287804</v>
      </c>
      <c r="M17" s="88">
        <v>108.37</v>
      </c>
      <c r="N17" s="88">
        <v>0</v>
      </c>
      <c r="O17" s="88">
        <v>311.89</v>
      </c>
      <c r="P17" s="110">
        <v>0</v>
      </c>
      <c r="Q17" s="110">
        <v>8.6699999999999999E-2</v>
      </c>
      <c r="R17" s="110">
        <v>2.4300000000000002E-2</v>
      </c>
    </row>
    <row r="18" spans="2:18" customFormat="1" ht="16.2">
      <c r="B18" s="57" t="s">
        <v>49</v>
      </c>
      <c r="C18" s="85"/>
      <c r="D18" s="85"/>
      <c r="E18" s="85"/>
      <c r="F18" s="85"/>
      <c r="G18" s="92"/>
      <c r="H18" s="85">
        <v>3.14</v>
      </c>
      <c r="I18" s="85"/>
      <c r="J18" s="109"/>
      <c r="K18" s="109">
        <v>2.18E-2</v>
      </c>
      <c r="L18" s="87">
        <v>1832564</v>
      </c>
      <c r="M18" s="87"/>
      <c r="N18" s="87"/>
      <c r="O18" s="87">
        <v>1853.13</v>
      </c>
      <c r="P18" s="109"/>
      <c r="Q18" s="109"/>
      <c r="R18" s="109">
        <v>0.14460000000000001</v>
      </c>
    </row>
    <row r="19" spans="2:18" customFormat="1" ht="15.6">
      <c r="B19" s="58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88"/>
      <c r="O19" s="88"/>
      <c r="P19" s="110"/>
      <c r="Q19" s="110"/>
      <c r="R19" s="110"/>
    </row>
    <row r="20" spans="2:18" customFormat="1" ht="15.6">
      <c r="B20" s="58" t="s">
        <v>285</v>
      </c>
      <c r="C20" s="86">
        <v>1175777</v>
      </c>
      <c r="D20" s="86" t="s">
        <v>142</v>
      </c>
      <c r="E20" s="86">
        <v>0</v>
      </c>
      <c r="F20" s="86" t="s">
        <v>281</v>
      </c>
      <c r="G20" s="93"/>
      <c r="H20" s="86">
        <v>2.3199999999999998</v>
      </c>
      <c r="I20" s="86" t="s">
        <v>165</v>
      </c>
      <c r="J20" s="110">
        <v>4.0000000000000001E-3</v>
      </c>
      <c r="K20" s="110">
        <v>2.1600000000000001E-2</v>
      </c>
      <c r="L20" s="88">
        <v>478278</v>
      </c>
      <c r="M20" s="88">
        <v>96.31</v>
      </c>
      <c r="N20" s="88">
        <v>0</v>
      </c>
      <c r="O20" s="88">
        <v>460.63</v>
      </c>
      <c r="P20" s="110">
        <v>0</v>
      </c>
      <c r="Q20" s="110">
        <v>0.12809999999999999</v>
      </c>
      <c r="R20" s="110">
        <v>3.6000000000000004E-2</v>
      </c>
    </row>
    <row r="21" spans="2:18" customFormat="1" ht="15.6">
      <c r="B21" s="58" t="s">
        <v>286</v>
      </c>
      <c r="C21" s="86">
        <v>1099456</v>
      </c>
      <c r="D21" s="86" t="s">
        <v>142</v>
      </c>
      <c r="E21" s="86">
        <v>0</v>
      </c>
      <c r="F21" s="86" t="s">
        <v>281</v>
      </c>
      <c r="G21" s="93"/>
      <c r="H21" s="86">
        <v>3.82</v>
      </c>
      <c r="I21" s="86" t="s">
        <v>165</v>
      </c>
      <c r="J21" s="110">
        <v>6.25E-2</v>
      </c>
      <c r="K21" s="110">
        <v>2.4E-2</v>
      </c>
      <c r="L21" s="88">
        <v>253983</v>
      </c>
      <c r="M21" s="88">
        <v>119.86</v>
      </c>
      <c r="N21" s="88">
        <v>0</v>
      </c>
      <c r="O21" s="88">
        <v>304.42</v>
      </c>
      <c r="P21" s="110">
        <v>0</v>
      </c>
      <c r="Q21" s="110">
        <v>8.4600000000000009E-2</v>
      </c>
      <c r="R21" s="110">
        <v>2.3799999999999998E-2</v>
      </c>
    </row>
    <row r="22" spans="2:18" customFormat="1" ht="15.6">
      <c r="B22" s="58" t="s">
        <v>287</v>
      </c>
      <c r="C22" s="86">
        <v>1174697</v>
      </c>
      <c r="D22" s="86" t="s">
        <v>142</v>
      </c>
      <c r="E22" s="86">
        <v>0</v>
      </c>
      <c r="F22" s="86" t="s">
        <v>281</v>
      </c>
      <c r="G22" s="93"/>
      <c r="H22" s="86">
        <v>3.62</v>
      </c>
      <c r="I22" s="86" t="s">
        <v>165</v>
      </c>
      <c r="J22" s="110">
        <v>5.0000000000000001E-3</v>
      </c>
      <c r="K22" s="110">
        <v>2.3799999999999998E-2</v>
      </c>
      <c r="L22" s="88">
        <v>188880</v>
      </c>
      <c r="M22" s="88">
        <v>93.67</v>
      </c>
      <c r="N22" s="88">
        <v>0</v>
      </c>
      <c r="O22" s="88">
        <v>176.92</v>
      </c>
      <c r="P22" s="110">
        <v>0</v>
      </c>
      <c r="Q22" s="110">
        <v>4.9200000000000001E-2</v>
      </c>
      <c r="R22" s="110">
        <v>1.38E-2</v>
      </c>
    </row>
    <row r="23" spans="2:18" customFormat="1" ht="15.6">
      <c r="B23" s="58" t="s">
        <v>288</v>
      </c>
      <c r="C23" s="86">
        <v>1139344</v>
      </c>
      <c r="D23" s="86" t="s">
        <v>142</v>
      </c>
      <c r="E23" s="86">
        <v>0</v>
      </c>
      <c r="F23" s="86" t="s">
        <v>281</v>
      </c>
      <c r="G23" s="93"/>
      <c r="H23" s="86">
        <v>4.55</v>
      </c>
      <c r="I23" s="86" t="s">
        <v>165</v>
      </c>
      <c r="J23" s="110">
        <v>0.02</v>
      </c>
      <c r="K23" s="110">
        <v>2.41E-2</v>
      </c>
      <c r="L23" s="88">
        <v>446516</v>
      </c>
      <c r="M23" s="88">
        <v>98.7</v>
      </c>
      <c r="N23" s="88">
        <v>0</v>
      </c>
      <c r="O23" s="88">
        <v>440.71</v>
      </c>
      <c r="P23" s="110">
        <v>0</v>
      </c>
      <c r="Q23" s="110">
        <v>0.1225</v>
      </c>
      <c r="R23" s="110">
        <v>3.44E-2</v>
      </c>
    </row>
    <row r="24" spans="2:18" customFormat="1" ht="15.6">
      <c r="B24" s="58" t="s">
        <v>289</v>
      </c>
      <c r="C24" s="86">
        <v>1160985</v>
      </c>
      <c r="D24" s="86" t="s">
        <v>142</v>
      </c>
      <c r="E24" s="86">
        <v>0</v>
      </c>
      <c r="F24" s="86" t="s">
        <v>281</v>
      </c>
      <c r="G24" s="93"/>
      <c r="H24" s="86">
        <v>7.45</v>
      </c>
      <c r="I24" s="86" t="s">
        <v>165</v>
      </c>
      <c r="J24" s="110">
        <v>0.01</v>
      </c>
      <c r="K24" s="110">
        <v>2.6000000000000002E-2</v>
      </c>
      <c r="L24" s="88">
        <v>21020</v>
      </c>
      <c r="M24" s="88">
        <v>89.19</v>
      </c>
      <c r="N24" s="88">
        <v>0</v>
      </c>
      <c r="O24" s="88">
        <v>18.75</v>
      </c>
      <c r="P24" s="110">
        <v>0</v>
      </c>
      <c r="Q24" s="110">
        <v>5.1999999999999998E-3</v>
      </c>
      <c r="R24" s="110">
        <v>1.5E-3</v>
      </c>
    </row>
    <row r="25" spans="2:18" customFormat="1" ht="15.6">
      <c r="B25" s="58" t="s">
        <v>290</v>
      </c>
      <c r="C25" s="86">
        <v>1126747</v>
      </c>
      <c r="D25" s="86" t="s">
        <v>142</v>
      </c>
      <c r="E25" s="86">
        <v>0</v>
      </c>
      <c r="F25" s="86" t="s">
        <v>281</v>
      </c>
      <c r="G25" s="93"/>
      <c r="H25" s="86">
        <v>0.74</v>
      </c>
      <c r="I25" s="86" t="s">
        <v>165</v>
      </c>
      <c r="J25" s="110">
        <v>4.2500000000000003E-2</v>
      </c>
      <c r="K25" s="110">
        <v>1.2699999999999999E-2</v>
      </c>
      <c r="L25" s="88">
        <v>241516</v>
      </c>
      <c r="M25" s="88">
        <v>103.28</v>
      </c>
      <c r="N25" s="88">
        <v>0</v>
      </c>
      <c r="O25" s="88">
        <v>249.44</v>
      </c>
      <c r="P25" s="110">
        <v>0</v>
      </c>
      <c r="Q25" s="110">
        <v>6.93E-2</v>
      </c>
      <c r="R25" s="110">
        <v>1.95E-2</v>
      </c>
    </row>
    <row r="26" spans="2:18" customFormat="1" ht="15.6">
      <c r="B26" s="58" t="s">
        <v>291</v>
      </c>
      <c r="C26" s="86">
        <v>1135557</v>
      </c>
      <c r="D26" s="86" t="s">
        <v>142</v>
      </c>
      <c r="E26" s="86">
        <v>0</v>
      </c>
      <c r="F26" s="86" t="s">
        <v>281</v>
      </c>
      <c r="G26" s="93"/>
      <c r="H26" s="86">
        <v>3.06</v>
      </c>
      <c r="I26" s="86" t="s">
        <v>165</v>
      </c>
      <c r="J26" s="110">
        <v>1.7500000000000002E-2</v>
      </c>
      <c r="K26" s="110">
        <v>2.2599999999999999E-2</v>
      </c>
      <c r="L26" s="88">
        <v>202371</v>
      </c>
      <c r="M26" s="88">
        <v>99.94</v>
      </c>
      <c r="N26" s="88">
        <v>0</v>
      </c>
      <c r="O26" s="88">
        <v>202.25</v>
      </c>
      <c r="P26" s="110">
        <v>0</v>
      </c>
      <c r="Q26" s="110">
        <v>5.62E-2</v>
      </c>
      <c r="R26" s="110">
        <v>1.5800000000000002E-2</v>
      </c>
    </row>
    <row r="27" spans="2:18" customFormat="1" ht="15.6">
      <c r="B27" s="58" t="s">
        <v>268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88"/>
      <c r="P27" s="110"/>
      <c r="Q27" s="110"/>
      <c r="R27" s="110"/>
    </row>
    <row r="28" spans="2:18" customFormat="1" ht="16.2">
      <c r="B28" s="57" t="s">
        <v>67</v>
      </c>
      <c r="C28" s="85"/>
      <c r="D28" s="85"/>
      <c r="E28" s="85"/>
      <c r="F28" s="85"/>
      <c r="G28" s="92"/>
      <c r="H28" s="85"/>
      <c r="I28" s="85"/>
      <c r="J28" s="109"/>
      <c r="K28" s="109"/>
      <c r="L28" s="87"/>
      <c r="M28" s="87"/>
      <c r="N28" s="87"/>
      <c r="O28" s="87"/>
      <c r="P28" s="109"/>
      <c r="Q28" s="109"/>
      <c r="R28" s="109"/>
    </row>
    <row r="29" spans="2:18" customFormat="1" ht="15.6">
      <c r="B29" s="58" t="s">
        <v>268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88"/>
      <c r="P29" s="110"/>
      <c r="Q29" s="110"/>
      <c r="R29" s="110"/>
    </row>
    <row r="30" spans="2:18" customFormat="1" ht="16.2">
      <c r="B30" s="57" t="s">
        <v>231</v>
      </c>
      <c r="C30" s="85"/>
      <c r="D30" s="85"/>
      <c r="E30" s="85"/>
      <c r="F30" s="85"/>
      <c r="G30" s="92"/>
      <c r="H30" s="85"/>
      <c r="I30" s="85"/>
      <c r="J30" s="109"/>
      <c r="K30" s="109"/>
      <c r="L30" s="87"/>
      <c r="M30" s="87"/>
      <c r="N30" s="87"/>
      <c r="O30" s="87"/>
      <c r="P30" s="109"/>
      <c r="Q30" s="109"/>
      <c r="R30" s="109"/>
    </row>
    <row r="31" spans="2:18" customFormat="1" ht="31.2">
      <c r="B31" s="57" t="s">
        <v>76</v>
      </c>
      <c r="C31" s="85"/>
      <c r="D31" s="85"/>
      <c r="E31" s="85"/>
      <c r="F31" s="85"/>
      <c r="G31" s="92"/>
      <c r="H31" s="85"/>
      <c r="I31" s="85"/>
      <c r="J31" s="109"/>
      <c r="K31" s="109"/>
      <c r="L31" s="87"/>
      <c r="M31" s="87"/>
      <c r="N31" s="87"/>
      <c r="O31" s="87"/>
      <c r="P31" s="109"/>
      <c r="Q31" s="109"/>
      <c r="R31" s="109"/>
    </row>
    <row r="32" spans="2:18" customFormat="1" ht="15.6">
      <c r="B32" s="58" t="s">
        <v>268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31.2">
      <c r="B33" s="57" t="s">
        <v>77</v>
      </c>
      <c r="C33" s="85"/>
      <c r="D33" s="85"/>
      <c r="E33" s="85"/>
      <c r="F33" s="85"/>
      <c r="G33" s="92"/>
      <c r="H33" s="85"/>
      <c r="I33" s="85"/>
      <c r="J33" s="109"/>
      <c r="K33" s="109"/>
      <c r="L33" s="87"/>
      <c r="M33" s="87"/>
      <c r="N33" s="87"/>
      <c r="O33" s="87"/>
      <c r="P33" s="109"/>
      <c r="Q33" s="109"/>
      <c r="R33" s="109"/>
    </row>
    <row r="34" spans="2:18">
      <c r="B34" s="115" t="s">
        <v>268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6" t="s">
        <v>133</v>
      </c>
      <c r="C35" s="1"/>
      <c r="D35" s="1"/>
    </row>
    <row r="36" spans="2:18">
      <c r="B36" s="6" t="s">
        <v>245</v>
      </c>
      <c r="C36" s="1"/>
      <c r="D36" s="1"/>
    </row>
    <row r="37" spans="2:18">
      <c r="B37" s="139" t="s">
        <v>246</v>
      </c>
      <c r="C37" s="139"/>
      <c r="D37" s="139"/>
    </row>
    <row r="38" spans="2:18"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8:R38"/>
    <mergeCell ref="B6:R6"/>
    <mergeCell ref="B7:R7"/>
    <mergeCell ref="B37:D37"/>
  </mergeCells>
  <phoneticPr fontId="4" type="noConversion"/>
  <dataValidations count="1">
    <dataValidation allowBlank="1" showInputMessage="1" showErrorMessage="1" sqref="S34:XFD1048576 A35:A1048576 A5:XFD11 M34:R37 A34:L34 B39:R1048576 B35:D36 E35:L37 B37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6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BP6" s="3"/>
    </row>
    <row r="7" spans="2:68" ht="26.25" customHeight="1">
      <c r="B7" s="136" t="s">
        <v>109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113"/>
      <c r="D11" s="113"/>
      <c r="E11" s="113"/>
      <c r="F11" s="113"/>
      <c r="G11" s="113"/>
      <c r="H11" s="113"/>
      <c r="I11" s="113"/>
      <c r="J11" s="91"/>
      <c r="K11" s="113"/>
      <c r="L11" s="113"/>
      <c r="M11" s="108"/>
      <c r="N11" s="108"/>
      <c r="O11" s="81"/>
      <c r="P11" s="81"/>
      <c r="Q11" s="81"/>
      <c r="R11" s="81"/>
      <c r="S11" s="108"/>
      <c r="T11" s="108"/>
      <c r="U11" s="108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85"/>
      <c r="D12" s="85"/>
      <c r="E12" s="85"/>
      <c r="F12" s="85"/>
      <c r="G12" s="85"/>
      <c r="H12" s="85"/>
      <c r="I12" s="85"/>
      <c r="J12" s="92"/>
      <c r="K12" s="85"/>
      <c r="L12" s="85"/>
      <c r="M12" s="109"/>
      <c r="N12" s="109"/>
      <c r="O12" s="87"/>
      <c r="P12" s="87"/>
      <c r="Q12" s="87"/>
      <c r="R12" s="87"/>
      <c r="S12" s="109"/>
      <c r="T12" s="109"/>
      <c r="U12" s="109"/>
    </row>
    <row r="13" spans="2:68" customFormat="1" ht="16.2">
      <c r="B13" s="57" t="s">
        <v>32</v>
      </c>
      <c r="C13" s="85"/>
      <c r="D13" s="85"/>
      <c r="E13" s="85"/>
      <c r="F13" s="85"/>
      <c r="G13" s="85"/>
      <c r="H13" s="85"/>
      <c r="I13" s="85"/>
      <c r="J13" s="92"/>
      <c r="K13" s="85"/>
      <c r="L13" s="85"/>
      <c r="M13" s="109"/>
      <c r="N13" s="109"/>
      <c r="O13" s="87"/>
      <c r="P13" s="87"/>
      <c r="Q13" s="87"/>
      <c r="R13" s="87"/>
      <c r="S13" s="109"/>
      <c r="T13" s="109"/>
      <c r="U13" s="109"/>
    </row>
    <row r="14" spans="2:68" customFormat="1" ht="15.6">
      <c r="B14" s="58" t="s">
        <v>268</v>
      </c>
      <c r="C14" s="86"/>
      <c r="D14" s="86"/>
      <c r="E14" s="86"/>
      <c r="F14" s="86"/>
      <c r="G14" s="86"/>
      <c r="H14" s="86"/>
      <c r="I14" s="86"/>
      <c r="J14" s="93"/>
      <c r="K14" s="86"/>
      <c r="L14" s="86"/>
      <c r="M14" s="110"/>
      <c r="N14" s="110"/>
      <c r="O14" s="88"/>
      <c r="P14" s="88"/>
      <c r="Q14" s="88"/>
      <c r="R14" s="88"/>
      <c r="S14" s="110"/>
      <c r="T14" s="110"/>
      <c r="U14" s="110"/>
    </row>
    <row r="15" spans="2:68" customFormat="1" ht="16.2">
      <c r="B15" s="57" t="s">
        <v>49</v>
      </c>
      <c r="C15" s="85"/>
      <c r="D15" s="85"/>
      <c r="E15" s="85"/>
      <c r="F15" s="85"/>
      <c r="G15" s="85"/>
      <c r="H15" s="85"/>
      <c r="I15" s="85"/>
      <c r="J15" s="92"/>
      <c r="K15" s="85"/>
      <c r="L15" s="85"/>
      <c r="M15" s="109"/>
      <c r="N15" s="109"/>
      <c r="O15" s="87"/>
      <c r="P15" s="87"/>
      <c r="Q15" s="87"/>
      <c r="R15" s="87"/>
      <c r="S15" s="109"/>
      <c r="T15" s="109"/>
      <c r="U15" s="109"/>
    </row>
    <row r="16" spans="2:68" customFormat="1" ht="15.6">
      <c r="B16" s="58" t="s">
        <v>268</v>
      </c>
      <c r="C16" s="86"/>
      <c r="D16" s="86"/>
      <c r="E16" s="86"/>
      <c r="F16" s="86"/>
      <c r="G16" s="86"/>
      <c r="H16" s="86"/>
      <c r="I16" s="86"/>
      <c r="J16" s="93"/>
      <c r="K16" s="86"/>
      <c r="L16" s="86"/>
      <c r="M16" s="110"/>
      <c r="N16" s="110"/>
      <c r="O16" s="88"/>
      <c r="P16" s="88"/>
      <c r="Q16" s="88"/>
      <c r="R16" s="88"/>
      <c r="S16" s="110"/>
      <c r="T16" s="110"/>
      <c r="U16" s="110"/>
    </row>
    <row r="17" spans="1:21" customFormat="1" ht="16.2">
      <c r="B17" s="57" t="s">
        <v>50</v>
      </c>
      <c r="C17" s="85"/>
      <c r="D17" s="85"/>
      <c r="E17" s="85"/>
      <c r="F17" s="85"/>
      <c r="G17" s="85"/>
      <c r="H17" s="85"/>
      <c r="I17" s="85"/>
      <c r="J17" s="92"/>
      <c r="K17" s="85"/>
      <c r="L17" s="85"/>
      <c r="M17" s="109"/>
      <c r="N17" s="109"/>
      <c r="O17" s="87"/>
      <c r="P17" s="87"/>
      <c r="Q17" s="87"/>
      <c r="R17" s="87"/>
      <c r="S17" s="109"/>
      <c r="T17" s="109"/>
      <c r="U17" s="109"/>
    </row>
    <row r="18" spans="1:21" customFormat="1" ht="15.6">
      <c r="B18" s="58" t="s">
        <v>268</v>
      </c>
      <c r="C18" s="86"/>
      <c r="D18" s="86"/>
      <c r="E18" s="86"/>
      <c r="F18" s="86"/>
      <c r="G18" s="86"/>
      <c r="H18" s="86"/>
      <c r="I18" s="86"/>
      <c r="J18" s="93"/>
      <c r="K18" s="86"/>
      <c r="L18" s="86"/>
      <c r="M18" s="110"/>
      <c r="N18" s="110"/>
      <c r="O18" s="88"/>
      <c r="P18" s="88"/>
      <c r="Q18" s="88"/>
      <c r="R18" s="88"/>
      <c r="S18" s="110"/>
      <c r="T18" s="110"/>
      <c r="U18" s="110"/>
    </row>
    <row r="19" spans="1:21" customFormat="1" ht="16.2">
      <c r="B19" s="57" t="s">
        <v>231</v>
      </c>
      <c r="C19" s="85"/>
      <c r="D19" s="85"/>
      <c r="E19" s="85"/>
      <c r="F19" s="85"/>
      <c r="G19" s="85"/>
      <c r="H19" s="85"/>
      <c r="I19" s="85"/>
      <c r="J19" s="92"/>
      <c r="K19" s="85"/>
      <c r="L19" s="85"/>
      <c r="M19" s="109"/>
      <c r="N19" s="109"/>
      <c r="O19" s="87"/>
      <c r="P19" s="87"/>
      <c r="Q19" s="87"/>
      <c r="R19" s="87"/>
      <c r="S19" s="109"/>
      <c r="T19" s="109"/>
      <c r="U19" s="109"/>
    </row>
    <row r="20" spans="1:21" customFormat="1" ht="16.2">
      <c r="B20" s="57" t="s">
        <v>79</v>
      </c>
      <c r="C20" s="85"/>
      <c r="D20" s="85"/>
      <c r="E20" s="85"/>
      <c r="F20" s="85"/>
      <c r="G20" s="85"/>
      <c r="H20" s="85"/>
      <c r="I20" s="85"/>
      <c r="J20" s="92"/>
      <c r="K20" s="85"/>
      <c r="L20" s="85"/>
      <c r="M20" s="109"/>
      <c r="N20" s="109"/>
      <c r="O20" s="87"/>
      <c r="P20" s="87"/>
      <c r="Q20" s="87"/>
      <c r="R20" s="87"/>
      <c r="S20" s="109"/>
      <c r="T20" s="109"/>
      <c r="U20" s="109"/>
    </row>
    <row r="21" spans="1:21" customFormat="1" ht="15.6">
      <c r="B21" s="58" t="s">
        <v>268</v>
      </c>
      <c r="C21" s="86"/>
      <c r="D21" s="86"/>
      <c r="E21" s="86"/>
      <c r="F21" s="86"/>
      <c r="G21" s="86"/>
      <c r="H21" s="86"/>
      <c r="I21" s="86"/>
      <c r="J21" s="93"/>
      <c r="K21" s="86"/>
      <c r="L21" s="86"/>
      <c r="M21" s="110"/>
      <c r="N21" s="110"/>
      <c r="O21" s="88"/>
      <c r="P21" s="88"/>
      <c r="Q21" s="88"/>
      <c r="R21" s="88"/>
      <c r="S21" s="110"/>
      <c r="T21" s="110"/>
      <c r="U21" s="110"/>
    </row>
    <row r="22" spans="1:21" customFormat="1" ht="16.2">
      <c r="B22" s="57" t="s">
        <v>78</v>
      </c>
      <c r="C22" s="85"/>
      <c r="D22" s="85"/>
      <c r="E22" s="85"/>
      <c r="F22" s="85"/>
      <c r="G22" s="85"/>
      <c r="H22" s="85"/>
      <c r="I22" s="85"/>
      <c r="J22" s="92"/>
      <c r="K22" s="85"/>
      <c r="L22" s="85"/>
      <c r="M22" s="109"/>
      <c r="N22" s="109"/>
      <c r="O22" s="87"/>
      <c r="P22" s="87"/>
      <c r="Q22" s="87"/>
      <c r="R22" s="87"/>
      <c r="S22" s="109"/>
      <c r="T22" s="109"/>
      <c r="U22" s="109"/>
    </row>
    <row r="23" spans="1:21" customFormat="1" ht="15.6">
      <c r="B23" s="115" t="s">
        <v>268</v>
      </c>
      <c r="C23" s="86"/>
      <c r="D23" s="86"/>
      <c r="E23" s="86"/>
      <c r="F23" s="86"/>
      <c r="G23" s="86"/>
      <c r="H23" s="86"/>
      <c r="I23" s="86"/>
      <c r="J23" s="93"/>
      <c r="K23" s="86"/>
      <c r="L23" s="86"/>
      <c r="M23" s="110"/>
      <c r="N23" s="110"/>
      <c r="O23" s="88"/>
      <c r="P23" s="88"/>
      <c r="Q23" s="88"/>
      <c r="R23" s="88"/>
      <c r="S23" s="110"/>
      <c r="T23" s="110"/>
      <c r="U23" s="110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509908DB-107D-4F67-9022-4AF0A009095D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B5" sqref="B5"/>
    </sheetView>
  </sheetViews>
  <sheetFormatPr defaultColWidth="9.109375" defaultRowHeight="17.399999999999999"/>
  <cols>
    <col min="1" max="1" width="6.33203125" style="1" customWidth="1"/>
    <col min="2" max="2" width="38.109375" style="2" customWidth="1"/>
    <col min="3" max="3" width="10.5546875" style="2" customWidth="1"/>
    <col min="4" max="4" width="10.5546875" style="2" bestFit="1" customWidth="1"/>
    <col min="5" max="5" width="5.33203125" style="2" bestFit="1" customWidth="1"/>
    <col min="6" max="6" width="8.33203125" style="2" customWidth="1"/>
    <col min="7" max="7" width="16.5546875" style="1" bestFit="1" customWidth="1"/>
    <col min="8" max="8" width="8.109375" style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10.5546875" style="1" customWidth="1"/>
    <col min="13" max="13" width="8.88671875" style="1" customWidth="1"/>
    <col min="14" max="14" width="10" style="1" customWidth="1"/>
    <col min="15" max="15" width="14.5546875" style="1" bestFit="1" customWidth="1"/>
    <col min="16" max="16" width="9.44140625" style="1" customWidth="1"/>
    <col min="17" max="17" width="7.6640625" style="1" customWidth="1"/>
    <col min="18" max="18" width="10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2:66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113"/>
      <c r="D11" s="113"/>
      <c r="E11" s="113"/>
      <c r="F11" s="113"/>
      <c r="G11" s="113"/>
      <c r="H11" s="113"/>
      <c r="I11" s="113"/>
      <c r="J11" s="91"/>
      <c r="K11" s="113">
        <v>3.31</v>
      </c>
      <c r="L11" s="113"/>
      <c r="M11" s="108"/>
      <c r="N11" s="108">
        <v>2.3099999999999999E-2</v>
      </c>
      <c r="O11" s="81">
        <v>693600.04</v>
      </c>
      <c r="P11" s="81"/>
      <c r="Q11" s="81">
        <v>0.93500000000000005</v>
      </c>
      <c r="R11" s="81">
        <v>710.3</v>
      </c>
      <c r="S11" s="108"/>
      <c r="T11" s="108"/>
      <c r="U11" s="108">
        <v>5.5399999999999998E-2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85"/>
      <c r="D12" s="85"/>
      <c r="E12" s="85"/>
      <c r="F12" s="85"/>
      <c r="G12" s="85"/>
      <c r="H12" s="85"/>
      <c r="I12" s="85"/>
      <c r="J12" s="92"/>
      <c r="K12" s="85">
        <v>3.31</v>
      </c>
      <c r="L12" s="85"/>
      <c r="M12" s="109"/>
      <c r="N12" s="109">
        <v>2.3099999999999999E-2</v>
      </c>
      <c r="O12" s="87">
        <v>693600.04</v>
      </c>
      <c r="P12" s="87"/>
      <c r="Q12" s="87">
        <v>0.93500000000000005</v>
      </c>
      <c r="R12" s="87">
        <v>710.3</v>
      </c>
      <c r="S12" s="109"/>
      <c r="T12" s="109"/>
      <c r="U12" s="109">
        <v>5.5399999999999998E-2</v>
      </c>
    </row>
    <row r="13" spans="2:66" customFormat="1" ht="16.2">
      <c r="B13" s="57" t="s">
        <v>32</v>
      </c>
      <c r="C13" s="85"/>
      <c r="D13" s="85"/>
      <c r="E13" s="85"/>
      <c r="F13" s="85"/>
      <c r="G13" s="85"/>
      <c r="H13" s="85"/>
      <c r="I13" s="85"/>
      <c r="J13" s="92"/>
      <c r="K13" s="85">
        <v>4.9000000000000004</v>
      </c>
      <c r="L13" s="85"/>
      <c r="M13" s="109"/>
      <c r="N13" s="109">
        <v>7.9000000000000008E-3</v>
      </c>
      <c r="O13" s="87">
        <v>257903.34</v>
      </c>
      <c r="P13" s="87"/>
      <c r="Q13" s="87"/>
      <c r="R13" s="87">
        <v>276.87</v>
      </c>
      <c r="S13" s="109"/>
      <c r="T13" s="109"/>
      <c r="U13" s="109">
        <v>2.1600000000000001E-2</v>
      </c>
    </row>
    <row r="14" spans="2:66" customFormat="1" ht="15.6">
      <c r="B14" s="58" t="s">
        <v>292</v>
      </c>
      <c r="C14" s="86">
        <v>2310282</v>
      </c>
      <c r="D14" s="86" t="s">
        <v>142</v>
      </c>
      <c r="E14" s="86"/>
      <c r="F14" s="86">
        <v>695</v>
      </c>
      <c r="G14" s="86" t="s">
        <v>293</v>
      </c>
      <c r="H14" s="86" t="s">
        <v>294</v>
      </c>
      <c r="I14" s="86" t="s">
        <v>295</v>
      </c>
      <c r="J14" s="93"/>
      <c r="K14" s="86">
        <v>3.95</v>
      </c>
      <c r="L14" s="86" t="s">
        <v>165</v>
      </c>
      <c r="M14" s="110">
        <v>3.8E-3</v>
      </c>
      <c r="N14" s="110">
        <v>3.9000000000000003E-3</v>
      </c>
      <c r="O14" s="88">
        <v>39000</v>
      </c>
      <c r="P14" s="88">
        <v>104</v>
      </c>
      <c r="Q14" s="88">
        <v>0</v>
      </c>
      <c r="R14" s="88">
        <v>40.56</v>
      </c>
      <c r="S14" s="110">
        <v>0</v>
      </c>
      <c r="T14" s="110">
        <v>5.7099999999999998E-2</v>
      </c>
      <c r="U14" s="110">
        <v>3.2000000000000002E-3</v>
      </c>
    </row>
    <row r="15" spans="2:66" customFormat="1" ht="15.6">
      <c r="B15" s="58" t="s">
        <v>296</v>
      </c>
      <c r="C15" s="86">
        <v>1158468</v>
      </c>
      <c r="D15" s="86" t="s">
        <v>142</v>
      </c>
      <c r="E15" s="86"/>
      <c r="F15" s="86">
        <v>1150</v>
      </c>
      <c r="G15" s="86" t="s">
        <v>157</v>
      </c>
      <c r="H15" s="86" t="s">
        <v>294</v>
      </c>
      <c r="I15" s="86" t="s">
        <v>295</v>
      </c>
      <c r="J15" s="93"/>
      <c r="K15" s="86">
        <v>3.49</v>
      </c>
      <c r="L15" s="86" t="s">
        <v>165</v>
      </c>
      <c r="M15" s="110">
        <v>5.0000000000000001E-3</v>
      </c>
      <c r="N15" s="110">
        <v>2.5000000000000001E-3</v>
      </c>
      <c r="O15" s="88">
        <v>30000</v>
      </c>
      <c r="P15" s="88">
        <v>103.51</v>
      </c>
      <c r="Q15" s="88">
        <v>0</v>
      </c>
      <c r="R15" s="88">
        <v>31.05</v>
      </c>
      <c r="S15" s="110">
        <v>0</v>
      </c>
      <c r="T15" s="110">
        <v>4.3700000000000003E-2</v>
      </c>
      <c r="U15" s="110">
        <v>2.3999999999999998E-3</v>
      </c>
    </row>
    <row r="16" spans="2:66" customFormat="1" ht="15.6">
      <c r="B16" s="58" t="s">
        <v>297</v>
      </c>
      <c r="C16" s="86">
        <v>1158476</v>
      </c>
      <c r="D16" s="86" t="s">
        <v>142</v>
      </c>
      <c r="E16" s="86"/>
      <c r="F16" s="86">
        <v>1150</v>
      </c>
      <c r="G16" s="86" t="s">
        <v>157</v>
      </c>
      <c r="H16" s="86" t="s">
        <v>294</v>
      </c>
      <c r="I16" s="86" t="s">
        <v>295</v>
      </c>
      <c r="J16" s="93"/>
      <c r="K16" s="86">
        <v>13.4</v>
      </c>
      <c r="L16" s="86" t="s">
        <v>165</v>
      </c>
      <c r="M16" s="110">
        <v>2.4500000000000001E-2</v>
      </c>
      <c r="N16" s="110">
        <v>1.7899999999999999E-2</v>
      </c>
      <c r="O16" s="88">
        <v>17460</v>
      </c>
      <c r="P16" s="88">
        <v>108</v>
      </c>
      <c r="Q16" s="88">
        <v>0</v>
      </c>
      <c r="R16" s="88">
        <v>18.86</v>
      </c>
      <c r="S16" s="110">
        <v>0</v>
      </c>
      <c r="T16" s="110">
        <v>2.6499999999999999E-2</v>
      </c>
      <c r="U16" s="110">
        <v>1.5E-3</v>
      </c>
    </row>
    <row r="17" spans="2:21" customFormat="1" ht="15.6">
      <c r="B17" s="58" t="s">
        <v>298</v>
      </c>
      <c r="C17" s="86">
        <v>1160944</v>
      </c>
      <c r="D17" s="86" t="s">
        <v>142</v>
      </c>
      <c r="E17" s="86"/>
      <c r="F17" s="86">
        <v>1300</v>
      </c>
      <c r="G17" s="86" t="s">
        <v>299</v>
      </c>
      <c r="H17" s="86" t="s">
        <v>300</v>
      </c>
      <c r="I17" s="86" t="s">
        <v>295</v>
      </c>
      <c r="J17" s="93"/>
      <c r="K17" s="86">
        <v>6.34</v>
      </c>
      <c r="L17" s="86" t="s">
        <v>165</v>
      </c>
      <c r="M17" s="110">
        <v>6.5000000000000006E-3</v>
      </c>
      <c r="N17" s="110">
        <v>1.7299999999999999E-2</v>
      </c>
      <c r="O17" s="88">
        <v>38000</v>
      </c>
      <c r="P17" s="88">
        <v>98.25</v>
      </c>
      <c r="Q17" s="88">
        <v>0</v>
      </c>
      <c r="R17" s="88">
        <v>37.340000000000003</v>
      </c>
      <c r="S17" s="110">
        <v>0</v>
      </c>
      <c r="T17" s="110">
        <v>5.2600000000000001E-2</v>
      </c>
      <c r="U17" s="110">
        <v>2.8999999999999998E-3</v>
      </c>
    </row>
    <row r="18" spans="2:21" customFormat="1" ht="15.6">
      <c r="B18" s="58" t="s">
        <v>301</v>
      </c>
      <c r="C18" s="86">
        <v>7590219</v>
      </c>
      <c r="D18" s="86" t="s">
        <v>142</v>
      </c>
      <c r="E18" s="86"/>
      <c r="F18" s="86">
        <v>759</v>
      </c>
      <c r="G18" s="86" t="s">
        <v>299</v>
      </c>
      <c r="H18" s="86" t="s">
        <v>300</v>
      </c>
      <c r="I18" s="86" t="s">
        <v>295</v>
      </c>
      <c r="J18" s="93"/>
      <c r="K18" s="86">
        <v>5.05</v>
      </c>
      <c r="L18" s="86" t="s">
        <v>165</v>
      </c>
      <c r="M18" s="110">
        <v>5.0000000000000001E-3</v>
      </c>
      <c r="N18" s="110">
        <v>1.23E-2</v>
      </c>
      <c r="O18" s="88">
        <v>28400</v>
      </c>
      <c r="P18" s="88">
        <v>101.6</v>
      </c>
      <c r="Q18" s="88">
        <v>0</v>
      </c>
      <c r="R18" s="88">
        <v>28.85</v>
      </c>
      <c r="S18" s="110">
        <v>0</v>
      </c>
      <c r="T18" s="110">
        <v>4.0599999999999997E-2</v>
      </c>
      <c r="U18" s="110">
        <v>2.3E-3</v>
      </c>
    </row>
    <row r="19" spans="2:21" customFormat="1" ht="15.6">
      <c r="B19" s="58" t="s">
        <v>302</v>
      </c>
      <c r="C19" s="86">
        <v>7770217</v>
      </c>
      <c r="D19" s="86" t="s">
        <v>142</v>
      </c>
      <c r="E19" s="86"/>
      <c r="F19" s="86">
        <v>777</v>
      </c>
      <c r="G19" s="86" t="s">
        <v>156</v>
      </c>
      <c r="H19" s="86" t="s">
        <v>300</v>
      </c>
      <c r="I19" s="86" t="s">
        <v>295</v>
      </c>
      <c r="J19" s="93"/>
      <c r="K19" s="86">
        <v>3.1</v>
      </c>
      <c r="L19" s="86" t="s">
        <v>165</v>
      </c>
      <c r="M19" s="110">
        <v>0.05</v>
      </c>
      <c r="N19" s="110">
        <v>3.5999999999999999E-3</v>
      </c>
      <c r="O19" s="88">
        <v>26343.34</v>
      </c>
      <c r="P19" s="88">
        <v>122.39</v>
      </c>
      <c r="Q19" s="88">
        <v>0</v>
      </c>
      <c r="R19" s="88">
        <v>32.24</v>
      </c>
      <c r="S19" s="110">
        <v>0</v>
      </c>
      <c r="T19" s="110">
        <v>4.5400000000000003E-2</v>
      </c>
      <c r="U19" s="110">
        <v>2.5000000000000001E-3</v>
      </c>
    </row>
    <row r="20" spans="2:21" customFormat="1" ht="15.6">
      <c r="B20" s="58" t="s">
        <v>303</v>
      </c>
      <c r="C20" s="86">
        <v>1134030</v>
      </c>
      <c r="D20" s="86" t="s">
        <v>142</v>
      </c>
      <c r="E20" s="86"/>
      <c r="F20" s="86">
        <v>1367</v>
      </c>
      <c r="G20" s="86" t="s">
        <v>304</v>
      </c>
      <c r="H20" s="86" t="s">
        <v>305</v>
      </c>
      <c r="I20" s="86" t="s">
        <v>295</v>
      </c>
      <c r="J20" s="93"/>
      <c r="K20" s="86">
        <v>3.38</v>
      </c>
      <c r="L20" s="86" t="s">
        <v>165</v>
      </c>
      <c r="M20" s="110">
        <v>2.4E-2</v>
      </c>
      <c r="N20" s="110">
        <v>1.7000000000000001E-3</v>
      </c>
      <c r="O20" s="88">
        <v>25000</v>
      </c>
      <c r="P20" s="88">
        <v>113.8</v>
      </c>
      <c r="Q20" s="88">
        <v>0</v>
      </c>
      <c r="R20" s="88">
        <v>28.45</v>
      </c>
      <c r="S20" s="110">
        <v>1E-4</v>
      </c>
      <c r="T20" s="110">
        <v>4.0099999999999997E-2</v>
      </c>
      <c r="U20" s="110">
        <v>2.2000000000000001E-3</v>
      </c>
    </row>
    <row r="21" spans="2:21" customFormat="1" ht="15.6">
      <c r="B21" s="58" t="s">
        <v>306</v>
      </c>
      <c r="C21" s="86">
        <v>1134048</v>
      </c>
      <c r="D21" s="86" t="s">
        <v>142</v>
      </c>
      <c r="E21" s="86"/>
      <c r="F21" s="86">
        <v>1367</v>
      </c>
      <c r="G21" s="86" t="s">
        <v>304</v>
      </c>
      <c r="H21" s="86" t="s">
        <v>305</v>
      </c>
      <c r="I21" s="86" t="s">
        <v>295</v>
      </c>
      <c r="J21" s="93"/>
      <c r="K21" s="86">
        <v>4.3</v>
      </c>
      <c r="L21" s="86" t="s">
        <v>165</v>
      </c>
      <c r="M21" s="110">
        <v>2.4E-2</v>
      </c>
      <c r="N21" s="110">
        <v>4.6999999999999993E-3</v>
      </c>
      <c r="O21" s="88">
        <v>25000</v>
      </c>
      <c r="P21" s="88">
        <v>114.65</v>
      </c>
      <c r="Q21" s="88">
        <v>0</v>
      </c>
      <c r="R21" s="88">
        <v>28.66</v>
      </c>
      <c r="S21" s="110">
        <v>1E-4</v>
      </c>
      <c r="T21" s="110">
        <v>4.0399999999999998E-2</v>
      </c>
      <c r="U21" s="110">
        <v>2.2000000000000001E-3</v>
      </c>
    </row>
    <row r="22" spans="2:21" customFormat="1" ht="15.6">
      <c r="B22" s="58" t="s">
        <v>307</v>
      </c>
      <c r="C22" s="86">
        <v>1142595</v>
      </c>
      <c r="D22" s="86" t="s">
        <v>142</v>
      </c>
      <c r="E22" s="86"/>
      <c r="F22" s="86">
        <v>1363</v>
      </c>
      <c r="G22" s="86" t="s">
        <v>308</v>
      </c>
      <c r="H22" s="86" t="s">
        <v>309</v>
      </c>
      <c r="I22" s="86" t="s">
        <v>295</v>
      </c>
      <c r="J22" s="93"/>
      <c r="K22" s="86">
        <v>4.33</v>
      </c>
      <c r="L22" s="86" t="s">
        <v>165</v>
      </c>
      <c r="M22" s="110">
        <v>1.23E-2</v>
      </c>
      <c r="N22" s="110">
        <v>9.7999999999999997E-3</v>
      </c>
      <c r="O22" s="88">
        <v>28700</v>
      </c>
      <c r="P22" s="88">
        <v>107.52</v>
      </c>
      <c r="Q22" s="88">
        <v>0</v>
      </c>
      <c r="R22" s="88">
        <v>30.86</v>
      </c>
      <c r="S22" s="110">
        <v>0</v>
      </c>
      <c r="T22" s="110">
        <v>4.3400000000000001E-2</v>
      </c>
      <c r="U22" s="110">
        <v>2.3999999999999998E-3</v>
      </c>
    </row>
    <row r="23" spans="2:21" customFormat="1" ht="16.2">
      <c r="B23" s="57" t="s">
        <v>49</v>
      </c>
      <c r="C23" s="85"/>
      <c r="D23" s="85"/>
      <c r="E23" s="85"/>
      <c r="F23" s="85"/>
      <c r="G23" s="85"/>
      <c r="H23" s="85"/>
      <c r="I23" s="85"/>
      <c r="J23" s="92"/>
      <c r="K23" s="85">
        <v>2.33</v>
      </c>
      <c r="L23" s="85"/>
      <c r="M23" s="109"/>
      <c r="N23" s="109">
        <v>2.9500000000000002E-2</v>
      </c>
      <c r="O23" s="87">
        <v>381472.7</v>
      </c>
      <c r="P23" s="87"/>
      <c r="Q23" s="87">
        <v>0.93500000000000005</v>
      </c>
      <c r="R23" s="87">
        <v>382.69</v>
      </c>
      <c r="S23" s="109"/>
      <c r="T23" s="109"/>
      <c r="U23" s="109">
        <v>2.9900000000000003E-2</v>
      </c>
    </row>
    <row r="24" spans="2:21" customFormat="1" ht="15.6">
      <c r="B24" s="58" t="s">
        <v>310</v>
      </c>
      <c r="C24" s="86">
        <v>1178235</v>
      </c>
      <c r="D24" s="86" t="s">
        <v>142</v>
      </c>
      <c r="E24" s="86"/>
      <c r="F24" s="86">
        <v>913</v>
      </c>
      <c r="G24" s="86" t="s">
        <v>311</v>
      </c>
      <c r="H24" s="86" t="s">
        <v>300</v>
      </c>
      <c r="I24" s="86" t="s">
        <v>295</v>
      </c>
      <c r="J24" s="93"/>
      <c r="K24" s="86">
        <v>3.82</v>
      </c>
      <c r="L24" s="86" t="s">
        <v>165</v>
      </c>
      <c r="M24" s="110">
        <v>1E-3</v>
      </c>
      <c r="N24" s="110">
        <v>2.9500000000000002E-2</v>
      </c>
      <c r="O24" s="88">
        <v>51625</v>
      </c>
      <c r="P24" s="88">
        <v>93.18</v>
      </c>
      <c r="Q24" s="88">
        <v>0</v>
      </c>
      <c r="R24" s="88">
        <v>48.1</v>
      </c>
      <c r="S24" s="110">
        <v>0</v>
      </c>
      <c r="T24" s="110">
        <v>6.7699999999999996E-2</v>
      </c>
      <c r="U24" s="110">
        <v>3.8E-3</v>
      </c>
    </row>
    <row r="25" spans="2:21" customFormat="1" ht="15.6">
      <c r="B25" s="58" t="s">
        <v>312</v>
      </c>
      <c r="C25" s="86">
        <v>1138114</v>
      </c>
      <c r="D25" s="86" t="s">
        <v>142</v>
      </c>
      <c r="E25" s="86"/>
      <c r="F25" s="86">
        <v>1328</v>
      </c>
      <c r="G25" s="86" t="s">
        <v>299</v>
      </c>
      <c r="H25" s="86" t="s">
        <v>300</v>
      </c>
      <c r="I25" s="86" t="s">
        <v>295</v>
      </c>
      <c r="J25" s="93"/>
      <c r="K25" s="86">
        <v>1.94</v>
      </c>
      <c r="L25" s="86" t="s">
        <v>165</v>
      </c>
      <c r="M25" s="110">
        <v>3.39E-2</v>
      </c>
      <c r="N25" s="110">
        <v>2.5699999999999997E-2</v>
      </c>
      <c r="O25" s="88">
        <v>36848</v>
      </c>
      <c r="P25" s="88">
        <v>103.23</v>
      </c>
      <c r="Q25" s="88">
        <v>0</v>
      </c>
      <c r="R25" s="88">
        <v>38.04</v>
      </c>
      <c r="S25" s="110">
        <v>0</v>
      </c>
      <c r="T25" s="110">
        <v>5.3600000000000002E-2</v>
      </c>
      <c r="U25" s="110">
        <v>3.0000000000000001E-3</v>
      </c>
    </row>
    <row r="26" spans="2:21" customFormat="1" ht="15.6">
      <c r="B26" s="58" t="s">
        <v>313</v>
      </c>
      <c r="C26" s="86">
        <v>3230240</v>
      </c>
      <c r="D26" s="86" t="s">
        <v>142</v>
      </c>
      <c r="E26" s="86"/>
      <c r="F26" s="86">
        <v>323</v>
      </c>
      <c r="G26" s="86" t="s">
        <v>299</v>
      </c>
      <c r="H26" s="86" t="s">
        <v>300</v>
      </c>
      <c r="I26" s="86" t="s">
        <v>295</v>
      </c>
      <c r="J26" s="93"/>
      <c r="K26" s="86">
        <v>2.14</v>
      </c>
      <c r="L26" s="86" t="s">
        <v>165</v>
      </c>
      <c r="M26" s="110">
        <v>2.3E-2</v>
      </c>
      <c r="N26" s="110">
        <v>2.9500000000000002E-2</v>
      </c>
      <c r="O26" s="88">
        <v>42680</v>
      </c>
      <c r="P26" s="88">
        <v>101.24</v>
      </c>
      <c r="Q26" s="88">
        <v>0</v>
      </c>
      <c r="R26" s="88">
        <v>43.21</v>
      </c>
      <c r="S26" s="110">
        <v>0</v>
      </c>
      <c r="T26" s="110">
        <v>6.08E-2</v>
      </c>
      <c r="U26" s="110">
        <v>3.4000000000000002E-3</v>
      </c>
    </row>
    <row r="27" spans="2:21" customFormat="1" ht="15.6">
      <c r="B27" s="58" t="s">
        <v>314</v>
      </c>
      <c r="C27" s="86">
        <v>1137033</v>
      </c>
      <c r="D27" s="86" t="s">
        <v>142</v>
      </c>
      <c r="E27" s="86"/>
      <c r="F27" s="86">
        <v>1597</v>
      </c>
      <c r="G27" s="86" t="s">
        <v>304</v>
      </c>
      <c r="H27" s="86" t="s">
        <v>315</v>
      </c>
      <c r="I27" s="86" t="s">
        <v>161</v>
      </c>
      <c r="J27" s="93"/>
      <c r="K27" s="86">
        <v>0.74</v>
      </c>
      <c r="L27" s="86" t="s">
        <v>165</v>
      </c>
      <c r="M27" s="110">
        <v>3.39E-2</v>
      </c>
      <c r="N27" s="110">
        <v>2.69E-2</v>
      </c>
      <c r="O27" s="88">
        <v>44000</v>
      </c>
      <c r="P27" s="88">
        <v>101.38</v>
      </c>
      <c r="Q27" s="88">
        <v>0</v>
      </c>
      <c r="R27" s="88">
        <v>44.61</v>
      </c>
      <c r="S27" s="110">
        <v>1E-4</v>
      </c>
      <c r="T27" s="110">
        <v>6.2800000000000009E-2</v>
      </c>
      <c r="U27" s="110">
        <v>3.4999999999999996E-3</v>
      </c>
    </row>
    <row r="28" spans="2:21" customFormat="1" ht="15.6">
      <c r="B28" s="58" t="s">
        <v>316</v>
      </c>
      <c r="C28" s="86">
        <v>1135920</v>
      </c>
      <c r="D28" s="86" t="s">
        <v>142</v>
      </c>
      <c r="E28" s="86"/>
      <c r="F28" s="86">
        <v>1431</v>
      </c>
      <c r="G28" s="86" t="s">
        <v>304</v>
      </c>
      <c r="H28" s="86" t="s">
        <v>315</v>
      </c>
      <c r="I28" s="86" t="s">
        <v>161</v>
      </c>
      <c r="J28" s="93"/>
      <c r="K28" s="86">
        <v>1.94</v>
      </c>
      <c r="L28" s="86" t="s">
        <v>165</v>
      </c>
      <c r="M28" s="110">
        <v>4.0999999999999995E-2</v>
      </c>
      <c r="N28" s="110">
        <v>2.18E-2</v>
      </c>
      <c r="O28" s="88">
        <v>45600</v>
      </c>
      <c r="P28" s="88">
        <v>103.78</v>
      </c>
      <c r="Q28" s="88">
        <v>0.93500000000000005</v>
      </c>
      <c r="R28" s="88">
        <v>48.26</v>
      </c>
      <c r="S28" s="110">
        <v>2.0000000000000001E-4</v>
      </c>
      <c r="T28" s="110">
        <v>6.7900000000000002E-2</v>
      </c>
      <c r="U28" s="110">
        <v>3.8E-3</v>
      </c>
    </row>
    <row r="29" spans="2:21" customFormat="1" ht="15.6">
      <c r="B29" s="58" t="s">
        <v>317</v>
      </c>
      <c r="C29" s="86">
        <v>1133529</v>
      </c>
      <c r="D29" s="86" t="s">
        <v>142</v>
      </c>
      <c r="E29" s="86"/>
      <c r="F29" s="86">
        <v>1527</v>
      </c>
      <c r="G29" s="86" t="s">
        <v>304</v>
      </c>
      <c r="H29" s="86" t="s">
        <v>305</v>
      </c>
      <c r="I29" s="86" t="s">
        <v>295</v>
      </c>
      <c r="J29" s="93"/>
      <c r="K29" s="86">
        <v>1.52</v>
      </c>
      <c r="L29" s="86" t="s">
        <v>165</v>
      </c>
      <c r="M29" s="110">
        <v>3.85E-2</v>
      </c>
      <c r="N29" s="110">
        <v>2.1000000000000001E-2</v>
      </c>
      <c r="O29" s="88">
        <v>46200</v>
      </c>
      <c r="P29" s="88">
        <v>104.34</v>
      </c>
      <c r="Q29" s="88">
        <v>0</v>
      </c>
      <c r="R29" s="88">
        <v>48.21</v>
      </c>
      <c r="S29" s="110">
        <v>1E-4</v>
      </c>
      <c r="T29" s="110">
        <v>6.7900000000000002E-2</v>
      </c>
      <c r="U29" s="110">
        <v>3.8E-3</v>
      </c>
    </row>
    <row r="30" spans="2:21" customFormat="1" ht="15.6">
      <c r="B30" s="58" t="s">
        <v>318</v>
      </c>
      <c r="C30" s="86">
        <v>1160878</v>
      </c>
      <c r="D30" s="86" t="s">
        <v>142</v>
      </c>
      <c r="E30" s="86"/>
      <c r="F30" s="86">
        <v>1172</v>
      </c>
      <c r="G30" s="86" t="s">
        <v>319</v>
      </c>
      <c r="H30" s="86" t="s">
        <v>309</v>
      </c>
      <c r="I30" s="86" t="s">
        <v>295</v>
      </c>
      <c r="J30" s="93"/>
      <c r="K30" s="86">
        <v>4.3499999999999996</v>
      </c>
      <c r="L30" s="86" t="s">
        <v>165</v>
      </c>
      <c r="M30" s="110">
        <v>3.2500000000000001E-2</v>
      </c>
      <c r="N30" s="110">
        <v>4.3799999999999999E-2</v>
      </c>
      <c r="O30" s="88">
        <v>40000</v>
      </c>
      <c r="P30" s="88">
        <v>96.27</v>
      </c>
      <c r="Q30" s="88">
        <v>0</v>
      </c>
      <c r="R30" s="88">
        <v>38.51</v>
      </c>
      <c r="S30" s="110">
        <v>1E-4</v>
      </c>
      <c r="T30" s="110">
        <v>5.4199999999999998E-2</v>
      </c>
      <c r="U30" s="110">
        <v>3.0000000000000001E-3</v>
      </c>
    </row>
    <row r="31" spans="2:21" customFormat="1" ht="15.6">
      <c r="B31" s="58" t="s">
        <v>320</v>
      </c>
      <c r="C31" s="86">
        <v>1157783</v>
      </c>
      <c r="D31" s="86" t="s">
        <v>142</v>
      </c>
      <c r="E31" s="86"/>
      <c r="F31" s="86">
        <v>1448</v>
      </c>
      <c r="G31" s="86" t="s">
        <v>321</v>
      </c>
      <c r="H31" s="86" t="s">
        <v>322</v>
      </c>
      <c r="I31" s="86" t="s">
        <v>295</v>
      </c>
      <c r="J31" s="93"/>
      <c r="K31" s="86">
        <v>1.57</v>
      </c>
      <c r="L31" s="86" t="s">
        <v>165</v>
      </c>
      <c r="M31" s="110">
        <v>3.4200000000000001E-2</v>
      </c>
      <c r="N31" s="110">
        <v>3.3099999999999997E-2</v>
      </c>
      <c r="O31" s="88">
        <v>31500</v>
      </c>
      <c r="P31" s="88">
        <v>101.66</v>
      </c>
      <c r="Q31" s="88">
        <v>0</v>
      </c>
      <c r="R31" s="88">
        <v>32.020000000000003</v>
      </c>
      <c r="S31" s="110">
        <v>1E-4</v>
      </c>
      <c r="T31" s="110">
        <v>4.5100000000000001E-2</v>
      </c>
      <c r="U31" s="110">
        <v>2.5000000000000001E-3</v>
      </c>
    </row>
    <row r="32" spans="2:21" customFormat="1" ht="15.6">
      <c r="B32" s="58" t="s">
        <v>323</v>
      </c>
      <c r="C32" s="86">
        <v>1139476</v>
      </c>
      <c r="D32" s="86" t="s">
        <v>142</v>
      </c>
      <c r="E32" s="86"/>
      <c r="F32" s="86">
        <v>1515</v>
      </c>
      <c r="G32" s="86" t="s">
        <v>299</v>
      </c>
      <c r="H32" s="86" t="s">
        <v>324</v>
      </c>
      <c r="I32" s="86" t="s">
        <v>161</v>
      </c>
      <c r="J32" s="93"/>
      <c r="K32" s="86">
        <v>1.08</v>
      </c>
      <c r="L32" s="86" t="s">
        <v>165</v>
      </c>
      <c r="M32" s="110">
        <v>3.85E-2</v>
      </c>
      <c r="N32" s="110">
        <v>1.8700000000000001E-2</v>
      </c>
      <c r="O32" s="88">
        <v>18880</v>
      </c>
      <c r="P32" s="88">
        <v>102.17</v>
      </c>
      <c r="Q32" s="88">
        <v>0</v>
      </c>
      <c r="R32" s="88">
        <v>19.29</v>
      </c>
      <c r="S32" s="110">
        <v>2.0000000000000001E-4</v>
      </c>
      <c r="T32" s="110">
        <v>2.7200000000000002E-2</v>
      </c>
      <c r="U32" s="110">
        <v>1.5E-3</v>
      </c>
    </row>
    <row r="33" spans="2:21" customFormat="1" ht="15.6">
      <c r="B33" s="58" t="s">
        <v>325</v>
      </c>
      <c r="C33" s="86">
        <v>6990212</v>
      </c>
      <c r="D33" s="86" t="s">
        <v>142</v>
      </c>
      <c r="E33" s="86"/>
      <c r="F33" s="86">
        <v>699</v>
      </c>
      <c r="G33" s="86" t="s">
        <v>299</v>
      </c>
      <c r="H33" s="86" t="s">
        <v>324</v>
      </c>
      <c r="I33" s="86" t="s">
        <v>161</v>
      </c>
      <c r="J33" s="93"/>
      <c r="K33" s="86">
        <v>4.63</v>
      </c>
      <c r="L33" s="86" t="s">
        <v>165</v>
      </c>
      <c r="M33" s="110">
        <v>3.95E-2</v>
      </c>
      <c r="N33" s="110">
        <v>5.6299999999999996E-2</v>
      </c>
      <c r="O33" s="88">
        <v>24139.7</v>
      </c>
      <c r="P33" s="88">
        <v>93</v>
      </c>
      <c r="Q33" s="88">
        <v>0</v>
      </c>
      <c r="R33" s="88">
        <v>22.45</v>
      </c>
      <c r="S33" s="110">
        <v>0</v>
      </c>
      <c r="T33" s="110">
        <v>3.1600000000000003E-2</v>
      </c>
      <c r="U33" s="110">
        <v>1.8E-3</v>
      </c>
    </row>
    <row r="34" spans="2:21" customFormat="1" ht="16.2">
      <c r="B34" s="57" t="s">
        <v>50</v>
      </c>
      <c r="C34" s="85"/>
      <c r="D34" s="85"/>
      <c r="E34" s="85"/>
      <c r="F34" s="85"/>
      <c r="G34" s="85"/>
      <c r="H34" s="85"/>
      <c r="I34" s="85"/>
      <c r="J34" s="92"/>
      <c r="K34" s="85">
        <v>2.08</v>
      </c>
      <c r="L34" s="85"/>
      <c r="M34" s="109"/>
      <c r="N34" s="109">
        <v>5.7500000000000002E-2</v>
      </c>
      <c r="O34" s="87">
        <v>54224</v>
      </c>
      <c r="P34" s="87"/>
      <c r="Q34" s="87"/>
      <c r="R34" s="87">
        <v>50.73</v>
      </c>
      <c r="S34" s="109"/>
      <c r="T34" s="109"/>
      <c r="U34" s="109">
        <v>4.0000000000000001E-3</v>
      </c>
    </row>
    <row r="35" spans="2:21" customFormat="1" ht="15.6">
      <c r="B35" s="58" t="s">
        <v>326</v>
      </c>
      <c r="C35" s="86">
        <v>1140417</v>
      </c>
      <c r="D35" s="86" t="s">
        <v>142</v>
      </c>
      <c r="E35" s="86"/>
      <c r="F35" s="86">
        <v>1390</v>
      </c>
      <c r="G35" s="86" t="s">
        <v>327</v>
      </c>
      <c r="H35" s="86" t="s">
        <v>309</v>
      </c>
      <c r="I35" s="86" t="s">
        <v>295</v>
      </c>
      <c r="J35" s="93"/>
      <c r="K35" s="86">
        <v>1.89</v>
      </c>
      <c r="L35" s="86" t="s">
        <v>165</v>
      </c>
      <c r="M35" s="110">
        <v>3.9E-2</v>
      </c>
      <c r="N35" s="110">
        <v>6.1100000000000002E-2</v>
      </c>
      <c r="O35" s="88">
        <v>32000</v>
      </c>
      <c r="P35" s="88">
        <v>92.81</v>
      </c>
      <c r="Q35" s="88">
        <v>0</v>
      </c>
      <c r="R35" s="88">
        <v>29.7</v>
      </c>
      <c r="S35" s="110">
        <v>2.0000000000000001E-4</v>
      </c>
      <c r="T35" s="110">
        <v>4.1799999999999997E-2</v>
      </c>
      <c r="U35" s="110">
        <v>2.3E-3</v>
      </c>
    </row>
    <row r="36" spans="2:21" customFormat="1" ht="15.6">
      <c r="B36" s="58" t="s">
        <v>328</v>
      </c>
      <c r="C36" s="86">
        <v>6270193</v>
      </c>
      <c r="D36" s="86" t="s">
        <v>142</v>
      </c>
      <c r="E36" s="86"/>
      <c r="F36" s="86">
        <v>627</v>
      </c>
      <c r="G36" s="86" t="s">
        <v>175</v>
      </c>
      <c r="H36" s="86" t="s">
        <v>329</v>
      </c>
      <c r="I36" s="86" t="s">
        <v>161</v>
      </c>
      <c r="J36" s="93"/>
      <c r="K36" s="86">
        <v>2.34</v>
      </c>
      <c r="L36" s="86" t="s">
        <v>165</v>
      </c>
      <c r="M36" s="110">
        <v>3.85E-2</v>
      </c>
      <c r="N36" s="110">
        <v>5.2400000000000002E-2</v>
      </c>
      <c r="O36" s="88">
        <v>22224</v>
      </c>
      <c r="P36" s="88">
        <v>94.63</v>
      </c>
      <c r="Q36" s="88">
        <v>0</v>
      </c>
      <c r="R36" s="88">
        <v>21.03</v>
      </c>
      <c r="S36" s="110">
        <v>1E-4</v>
      </c>
      <c r="T36" s="110">
        <v>2.9600000000000001E-2</v>
      </c>
      <c r="U36" s="110">
        <v>1.6000000000000001E-3</v>
      </c>
    </row>
    <row r="37" spans="2:21" customFormat="1" ht="16.2">
      <c r="B37" s="57" t="s">
        <v>33</v>
      </c>
      <c r="C37" s="85"/>
      <c r="D37" s="85"/>
      <c r="E37" s="85"/>
      <c r="F37" s="85"/>
      <c r="G37" s="85"/>
      <c r="H37" s="85"/>
      <c r="I37" s="85"/>
      <c r="J37" s="92"/>
      <c r="K37" s="85"/>
      <c r="L37" s="85"/>
      <c r="M37" s="109"/>
      <c r="N37" s="109"/>
      <c r="O37" s="87"/>
      <c r="P37" s="87"/>
      <c r="Q37" s="87"/>
      <c r="R37" s="87"/>
      <c r="S37" s="109"/>
      <c r="T37" s="109"/>
      <c r="U37" s="109"/>
    </row>
    <row r="38" spans="2:21">
      <c r="B38" s="58" t="s">
        <v>268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>
        <v>0</v>
      </c>
      <c r="U38" s="110"/>
    </row>
    <row r="39" spans="2:21">
      <c r="B39" s="57" t="s">
        <v>231</v>
      </c>
      <c r="C39" s="85"/>
      <c r="D39" s="85"/>
      <c r="E39" s="85"/>
      <c r="F39" s="85"/>
      <c r="G39" s="85"/>
      <c r="H39" s="85"/>
      <c r="I39" s="85"/>
      <c r="J39" s="92"/>
      <c r="K39" s="85"/>
      <c r="L39" s="85"/>
      <c r="M39" s="109"/>
      <c r="N39" s="109"/>
      <c r="O39" s="87"/>
      <c r="P39" s="87"/>
      <c r="Q39" s="87"/>
      <c r="R39" s="87"/>
      <c r="S39" s="109"/>
      <c r="T39" s="109"/>
      <c r="U39" s="109"/>
    </row>
    <row r="40" spans="2:21">
      <c r="B40" s="57" t="s">
        <v>79</v>
      </c>
      <c r="C40" s="85"/>
      <c r="D40" s="85"/>
      <c r="E40" s="85"/>
      <c r="F40" s="85"/>
      <c r="G40" s="85"/>
      <c r="H40" s="85"/>
      <c r="I40" s="85"/>
      <c r="J40" s="92"/>
      <c r="K40" s="85"/>
      <c r="L40" s="85"/>
      <c r="M40" s="109"/>
      <c r="N40" s="109"/>
      <c r="O40" s="87"/>
      <c r="P40" s="87"/>
      <c r="Q40" s="87"/>
      <c r="R40" s="87"/>
      <c r="S40" s="109"/>
      <c r="T40" s="109"/>
      <c r="U40" s="109"/>
    </row>
    <row r="41" spans="2:21">
      <c r="B41" s="58" t="s">
        <v>268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>
        <v>0</v>
      </c>
      <c r="U41" s="110"/>
    </row>
    <row r="42" spans="2:21">
      <c r="B42" s="57" t="s">
        <v>78</v>
      </c>
      <c r="C42" s="85"/>
      <c r="D42" s="85"/>
      <c r="E42" s="85"/>
      <c r="F42" s="85"/>
      <c r="G42" s="85"/>
      <c r="H42" s="85"/>
      <c r="I42" s="85"/>
      <c r="J42" s="92"/>
      <c r="K42" s="85"/>
      <c r="L42" s="85"/>
      <c r="M42" s="109"/>
      <c r="N42" s="109"/>
      <c r="O42" s="87"/>
      <c r="P42" s="87"/>
      <c r="Q42" s="87"/>
      <c r="R42" s="87"/>
      <c r="S42" s="109"/>
      <c r="T42" s="109"/>
      <c r="U42" s="109"/>
    </row>
    <row r="43" spans="2:21">
      <c r="B43" s="115" t="s">
        <v>268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>
        <v>0</v>
      </c>
      <c r="U43" s="110"/>
    </row>
    <row r="44" spans="2:21">
      <c r="B44" s="6" t="s">
        <v>249</v>
      </c>
      <c r="C44" s="1"/>
      <c r="D44" s="1"/>
      <c r="E44" s="1"/>
      <c r="F44" s="1"/>
    </row>
    <row r="45" spans="2:21">
      <c r="B45" s="6" t="s">
        <v>133</v>
      </c>
      <c r="C45" s="1"/>
      <c r="D45" s="1"/>
      <c r="E45" s="1"/>
      <c r="F45" s="1"/>
    </row>
    <row r="46" spans="2:21">
      <c r="B46" s="6" t="s">
        <v>245</v>
      </c>
      <c r="C46" s="1"/>
      <c r="D46" s="1"/>
      <c r="E46" s="1"/>
      <c r="F46" s="1"/>
    </row>
    <row r="47" spans="2:21">
      <c r="B47" s="6" t="s">
        <v>246</v>
      </c>
      <c r="C47" s="1"/>
      <c r="D47" s="1"/>
      <c r="E47" s="1"/>
      <c r="F47" s="1"/>
    </row>
    <row r="48" spans="2:21">
      <c r="B48" s="6" t="s">
        <v>247</v>
      </c>
      <c r="C48" s="1"/>
      <c r="D48" s="1"/>
      <c r="E48" s="1"/>
      <c r="F48" s="1"/>
    </row>
    <row r="49" spans="2:21">
      <c r="B49" s="129" t="s">
        <v>256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08C63C08-7F92-4F78-AAB7-3CC0224D867C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B6" sqref="B6:O6"/>
    </sheetView>
  </sheetViews>
  <sheetFormatPr defaultColWidth="9.109375" defaultRowHeight="17.399999999999999"/>
  <cols>
    <col min="1" max="1" width="6.33203125" style="1" customWidth="1"/>
    <col min="2" max="2" width="69.44140625" style="2" customWidth="1"/>
    <col min="3" max="3" width="46.109375" style="2" customWidth="1"/>
    <col min="4" max="5" width="26.5546875" style="2" customWidth="1"/>
    <col min="6" max="6" width="21.88671875" style="2" customWidth="1"/>
    <col min="7" max="7" width="52.109375" style="2" customWidth="1"/>
    <col min="8" max="8" width="27.88671875" style="1" customWidth="1"/>
    <col min="9" max="9" width="52.5546875" style="1" customWidth="1"/>
    <col min="10" max="10" width="26" style="1" customWidth="1"/>
    <col min="11" max="11" width="20.88671875" style="1" customWidth="1"/>
    <col min="12" max="12" width="24.33203125" style="1" customWidth="1"/>
    <col min="13" max="13" width="19.44140625" style="1" customWidth="1"/>
    <col min="14" max="14" width="31.6640625" style="1" customWidth="1"/>
    <col min="15" max="15" width="27.66406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BJ6" s="3"/>
    </row>
    <row r="7" spans="2:62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F7" s="3"/>
      <c r="BJ7" s="3"/>
    </row>
    <row r="8" spans="2:62" s="3" customFormat="1" ht="31.2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2"/>
      <c r="D11" s="82"/>
      <c r="E11" s="82"/>
      <c r="F11" s="82"/>
      <c r="G11" s="82"/>
      <c r="H11" s="82"/>
      <c r="I11" s="81">
        <v>80046.34</v>
      </c>
      <c r="J11" s="81"/>
      <c r="K11" s="81">
        <v>0.70699999999999996</v>
      </c>
      <c r="L11" s="81">
        <v>2569.1799999999998</v>
      </c>
      <c r="M11" s="108"/>
      <c r="N11" s="108"/>
      <c r="O11" s="108">
        <v>0.20050000000000001</v>
      </c>
      <c r="BF11" s="1"/>
      <c r="BG11" s="3"/>
      <c r="BH11" s="1"/>
      <c r="BJ11" s="1"/>
    </row>
    <row r="12" spans="2:62" customFormat="1" ht="16.2">
      <c r="B12" s="57" t="s">
        <v>232</v>
      </c>
      <c r="C12" s="85"/>
      <c r="D12" s="85"/>
      <c r="E12" s="85"/>
      <c r="F12" s="85"/>
      <c r="G12" s="85"/>
      <c r="H12" s="85"/>
      <c r="I12" s="87">
        <v>68334.34</v>
      </c>
      <c r="J12" s="87"/>
      <c r="K12" s="87">
        <v>0.16400000000000001</v>
      </c>
      <c r="L12" s="87">
        <v>766.32</v>
      </c>
      <c r="M12" s="109"/>
      <c r="N12" s="109"/>
      <c r="O12" s="109">
        <v>5.9800000000000006E-2</v>
      </c>
    </row>
    <row r="13" spans="2:62" customFormat="1" ht="16.2">
      <c r="B13" s="57" t="s">
        <v>27</v>
      </c>
      <c r="C13" s="85"/>
      <c r="D13" s="85"/>
      <c r="E13" s="85"/>
      <c r="F13" s="85"/>
      <c r="G13" s="85"/>
      <c r="H13" s="85"/>
      <c r="I13" s="87">
        <v>9898.5</v>
      </c>
      <c r="J13" s="87"/>
      <c r="K13" s="87">
        <v>0.16400000000000001</v>
      </c>
      <c r="L13" s="87">
        <v>361.22</v>
      </c>
      <c r="M13" s="109"/>
      <c r="N13" s="109"/>
      <c r="O13" s="109">
        <v>2.8199999999999999E-2</v>
      </c>
    </row>
    <row r="14" spans="2:62" customFormat="1" ht="15.6">
      <c r="B14" s="58" t="s">
        <v>330</v>
      </c>
      <c r="C14" s="86">
        <v>1081124</v>
      </c>
      <c r="D14" s="86" t="s">
        <v>142</v>
      </c>
      <c r="E14" s="86"/>
      <c r="F14" s="86">
        <v>1040</v>
      </c>
      <c r="G14" s="86" t="s">
        <v>331</v>
      </c>
      <c r="H14" s="86" t="s">
        <v>165</v>
      </c>
      <c r="I14" s="88">
        <v>98</v>
      </c>
      <c r="J14" s="88">
        <v>79720</v>
      </c>
      <c r="K14" s="88">
        <v>0.16400000000000001</v>
      </c>
      <c r="L14" s="88">
        <v>78.290000000000006</v>
      </c>
      <c r="M14" s="110">
        <v>0</v>
      </c>
      <c r="N14" s="110">
        <v>3.0499999999999999E-2</v>
      </c>
      <c r="O14" s="110">
        <v>6.0999999999999995E-3</v>
      </c>
    </row>
    <row r="15" spans="2:62" customFormat="1" ht="15.6">
      <c r="B15" s="58" t="s">
        <v>332</v>
      </c>
      <c r="C15" s="86">
        <v>1081942</v>
      </c>
      <c r="D15" s="86" t="s">
        <v>142</v>
      </c>
      <c r="E15" s="86"/>
      <c r="F15" s="86">
        <v>1068</v>
      </c>
      <c r="G15" s="86" t="s">
        <v>321</v>
      </c>
      <c r="H15" s="86" t="s">
        <v>165</v>
      </c>
      <c r="I15" s="88">
        <v>1459.5</v>
      </c>
      <c r="J15" s="88">
        <v>1422</v>
      </c>
      <c r="K15" s="88">
        <v>0</v>
      </c>
      <c r="L15" s="88">
        <v>20.75</v>
      </c>
      <c r="M15" s="110">
        <v>0</v>
      </c>
      <c r="N15" s="110">
        <v>8.1000000000000013E-3</v>
      </c>
      <c r="O15" s="110">
        <v>1.6000000000000001E-3</v>
      </c>
    </row>
    <row r="16" spans="2:62" customFormat="1" ht="15.6">
      <c r="B16" s="58" t="s">
        <v>333</v>
      </c>
      <c r="C16" s="86">
        <v>691212</v>
      </c>
      <c r="D16" s="86" t="s">
        <v>142</v>
      </c>
      <c r="E16" s="86"/>
      <c r="F16" s="86">
        <v>691</v>
      </c>
      <c r="G16" s="86" t="s">
        <v>293</v>
      </c>
      <c r="H16" s="86" t="s">
        <v>165</v>
      </c>
      <c r="I16" s="88">
        <v>3762</v>
      </c>
      <c r="J16" s="88">
        <v>1816</v>
      </c>
      <c r="K16" s="88">
        <v>0</v>
      </c>
      <c r="L16" s="88">
        <v>68.319999999999993</v>
      </c>
      <c r="M16" s="110">
        <v>0</v>
      </c>
      <c r="N16" s="110">
        <v>2.6600000000000002E-2</v>
      </c>
      <c r="O16" s="110">
        <v>5.3E-3</v>
      </c>
    </row>
    <row r="17" spans="2:15" customFormat="1" ht="15.6">
      <c r="B17" s="58" t="s">
        <v>334</v>
      </c>
      <c r="C17" s="86">
        <v>604611</v>
      </c>
      <c r="D17" s="86" t="s">
        <v>142</v>
      </c>
      <c r="E17" s="86"/>
      <c r="F17" s="86">
        <v>604</v>
      </c>
      <c r="G17" s="86" t="s">
        <v>293</v>
      </c>
      <c r="H17" s="86" t="s">
        <v>165</v>
      </c>
      <c r="I17" s="88">
        <v>1543</v>
      </c>
      <c r="J17" s="88">
        <v>3105</v>
      </c>
      <c r="K17" s="88">
        <v>0</v>
      </c>
      <c r="L17" s="88">
        <v>47.91</v>
      </c>
      <c r="M17" s="110">
        <v>0</v>
      </c>
      <c r="N17" s="110">
        <v>1.8600000000000002E-2</v>
      </c>
      <c r="O17" s="110">
        <v>3.7000000000000002E-3</v>
      </c>
    </row>
    <row r="18" spans="2:15" customFormat="1" ht="15.6">
      <c r="B18" s="58" t="s">
        <v>335</v>
      </c>
      <c r="C18" s="86">
        <v>695437</v>
      </c>
      <c r="D18" s="86" t="s">
        <v>142</v>
      </c>
      <c r="E18" s="86"/>
      <c r="F18" s="86">
        <v>695</v>
      </c>
      <c r="G18" s="86" t="s">
        <v>293</v>
      </c>
      <c r="H18" s="86" t="s">
        <v>165</v>
      </c>
      <c r="I18" s="88">
        <v>200</v>
      </c>
      <c r="J18" s="88">
        <v>11550</v>
      </c>
      <c r="K18" s="88">
        <v>0</v>
      </c>
      <c r="L18" s="88">
        <v>23.1</v>
      </c>
      <c r="M18" s="110">
        <v>0</v>
      </c>
      <c r="N18" s="110">
        <v>9.0000000000000011E-3</v>
      </c>
      <c r="O18" s="110">
        <v>1.8E-3</v>
      </c>
    </row>
    <row r="19" spans="2:15" customFormat="1" ht="15.6">
      <c r="B19" s="58" t="s">
        <v>336</v>
      </c>
      <c r="C19" s="86">
        <v>662577</v>
      </c>
      <c r="D19" s="86" t="s">
        <v>142</v>
      </c>
      <c r="E19" s="86"/>
      <c r="F19" s="86">
        <v>662</v>
      </c>
      <c r="G19" s="86" t="s">
        <v>293</v>
      </c>
      <c r="H19" s="86" t="s">
        <v>165</v>
      </c>
      <c r="I19" s="88">
        <v>2706</v>
      </c>
      <c r="J19" s="88">
        <v>2916</v>
      </c>
      <c r="K19" s="88">
        <v>0</v>
      </c>
      <c r="L19" s="88">
        <v>78.91</v>
      </c>
      <c r="M19" s="110">
        <v>0</v>
      </c>
      <c r="N19" s="110">
        <v>3.0699999999999998E-2</v>
      </c>
      <c r="O19" s="110">
        <v>6.1999999999999998E-3</v>
      </c>
    </row>
    <row r="20" spans="2:15" customFormat="1" ht="15.6">
      <c r="B20" s="58" t="s">
        <v>337</v>
      </c>
      <c r="C20" s="86">
        <v>576017</v>
      </c>
      <c r="D20" s="86" t="s">
        <v>142</v>
      </c>
      <c r="E20" s="86"/>
      <c r="F20" s="86">
        <v>576</v>
      </c>
      <c r="G20" s="86" t="s">
        <v>338</v>
      </c>
      <c r="H20" s="86" t="s">
        <v>165</v>
      </c>
      <c r="I20" s="88">
        <v>10</v>
      </c>
      <c r="J20" s="88">
        <v>153500</v>
      </c>
      <c r="K20" s="88">
        <v>0</v>
      </c>
      <c r="L20" s="88">
        <v>15.35</v>
      </c>
      <c r="M20" s="110">
        <v>0</v>
      </c>
      <c r="N20" s="110">
        <v>6.0000000000000001E-3</v>
      </c>
      <c r="O20" s="110">
        <v>1.1999999999999999E-3</v>
      </c>
    </row>
    <row r="21" spans="2:15" customFormat="1" ht="15.6">
      <c r="B21" s="58" t="s">
        <v>339</v>
      </c>
      <c r="C21" s="86">
        <v>323014</v>
      </c>
      <c r="D21" s="86" t="s">
        <v>142</v>
      </c>
      <c r="E21" s="86"/>
      <c r="F21" s="86">
        <v>323</v>
      </c>
      <c r="G21" s="86" t="s">
        <v>299</v>
      </c>
      <c r="H21" s="86" t="s">
        <v>165</v>
      </c>
      <c r="I21" s="88">
        <v>65</v>
      </c>
      <c r="J21" s="88">
        <v>23300</v>
      </c>
      <c r="K21" s="88">
        <v>0</v>
      </c>
      <c r="L21" s="88">
        <v>15.15</v>
      </c>
      <c r="M21" s="110">
        <v>0</v>
      </c>
      <c r="N21" s="110">
        <v>5.8999999999999999E-3</v>
      </c>
      <c r="O21" s="110">
        <v>1.1999999999999999E-3</v>
      </c>
    </row>
    <row r="22" spans="2:15" customFormat="1" ht="15.6">
      <c r="B22" s="58" t="s">
        <v>340</v>
      </c>
      <c r="C22" s="86">
        <v>1119478</v>
      </c>
      <c r="D22" s="86" t="s">
        <v>142</v>
      </c>
      <c r="E22" s="86"/>
      <c r="F22" s="86">
        <v>1420</v>
      </c>
      <c r="G22" s="86" t="s">
        <v>299</v>
      </c>
      <c r="H22" s="86" t="s">
        <v>165</v>
      </c>
      <c r="I22" s="88">
        <v>55</v>
      </c>
      <c r="J22" s="88">
        <v>24440</v>
      </c>
      <c r="K22" s="88">
        <v>0</v>
      </c>
      <c r="L22" s="88">
        <v>13.44</v>
      </c>
      <c r="M22" s="110">
        <v>0</v>
      </c>
      <c r="N22" s="110">
        <v>5.1999999999999998E-3</v>
      </c>
      <c r="O22" s="110">
        <v>1E-3</v>
      </c>
    </row>
    <row r="23" spans="2:15" customFormat="1" ht="16.2">
      <c r="B23" s="57" t="s">
        <v>29</v>
      </c>
      <c r="C23" s="85"/>
      <c r="D23" s="85"/>
      <c r="E23" s="85"/>
      <c r="F23" s="85"/>
      <c r="G23" s="85"/>
      <c r="H23" s="85"/>
      <c r="I23" s="87">
        <v>10069.84</v>
      </c>
      <c r="J23" s="87"/>
      <c r="K23" s="87"/>
      <c r="L23" s="87">
        <v>215.61</v>
      </c>
      <c r="M23" s="109"/>
      <c r="N23" s="109"/>
      <c r="O23" s="109">
        <v>1.6799999999999999E-2</v>
      </c>
    </row>
    <row r="24" spans="2:15" customFormat="1" ht="15.6">
      <c r="B24" s="58" t="s">
        <v>341</v>
      </c>
      <c r="C24" s="86">
        <v>1141969</v>
      </c>
      <c r="D24" s="86" t="s">
        <v>142</v>
      </c>
      <c r="E24" s="86"/>
      <c r="F24" s="86">
        <v>1688</v>
      </c>
      <c r="G24" s="86" t="s">
        <v>155</v>
      </c>
      <c r="H24" s="86" t="s">
        <v>165</v>
      </c>
      <c r="I24" s="88">
        <v>729</v>
      </c>
      <c r="J24" s="88">
        <v>1818</v>
      </c>
      <c r="K24" s="88">
        <v>0</v>
      </c>
      <c r="L24" s="88">
        <v>13.25</v>
      </c>
      <c r="M24" s="110">
        <v>0</v>
      </c>
      <c r="N24" s="110">
        <v>5.1999999999999998E-3</v>
      </c>
      <c r="O24" s="110">
        <v>1E-3</v>
      </c>
    </row>
    <row r="25" spans="2:15" customFormat="1" ht="15.6">
      <c r="B25" s="58" t="s">
        <v>342</v>
      </c>
      <c r="C25" s="86">
        <v>1104249</v>
      </c>
      <c r="D25" s="86" t="s">
        <v>142</v>
      </c>
      <c r="E25" s="86"/>
      <c r="F25" s="86">
        <v>1445</v>
      </c>
      <c r="G25" s="86" t="s">
        <v>156</v>
      </c>
      <c r="H25" s="86" t="s">
        <v>165</v>
      </c>
      <c r="I25" s="88">
        <v>67.5</v>
      </c>
      <c r="J25" s="88">
        <v>24960</v>
      </c>
      <c r="K25" s="88">
        <v>0</v>
      </c>
      <c r="L25" s="88">
        <v>16.850000000000001</v>
      </c>
      <c r="M25" s="110">
        <v>0</v>
      </c>
      <c r="N25" s="110">
        <v>6.6E-3</v>
      </c>
      <c r="O25" s="110">
        <v>1.2999999999999999E-3</v>
      </c>
    </row>
    <row r="26" spans="2:15" customFormat="1" ht="15.6">
      <c r="B26" s="58" t="s">
        <v>343</v>
      </c>
      <c r="C26" s="86">
        <v>1098920</v>
      </c>
      <c r="D26" s="86" t="s">
        <v>142</v>
      </c>
      <c r="E26" s="86"/>
      <c r="F26" s="86">
        <v>1357</v>
      </c>
      <c r="G26" s="86" t="s">
        <v>299</v>
      </c>
      <c r="H26" s="86" t="s">
        <v>165</v>
      </c>
      <c r="I26" s="88">
        <v>4184</v>
      </c>
      <c r="J26" s="88">
        <v>1828</v>
      </c>
      <c r="K26" s="88">
        <v>0</v>
      </c>
      <c r="L26" s="88">
        <v>76.48</v>
      </c>
      <c r="M26" s="110">
        <v>0</v>
      </c>
      <c r="N26" s="110">
        <v>2.98E-2</v>
      </c>
      <c r="O26" s="110">
        <v>6.0000000000000001E-3</v>
      </c>
    </row>
    <row r="27" spans="2:15" customFormat="1" ht="15.6">
      <c r="B27" s="58" t="s">
        <v>344</v>
      </c>
      <c r="C27" s="86">
        <v>445015</v>
      </c>
      <c r="D27" s="86" t="s">
        <v>142</v>
      </c>
      <c r="E27" s="86"/>
      <c r="F27" s="86">
        <v>445</v>
      </c>
      <c r="G27" s="86" t="s">
        <v>345</v>
      </c>
      <c r="H27" s="86" t="s">
        <v>165</v>
      </c>
      <c r="I27" s="88">
        <v>176</v>
      </c>
      <c r="J27" s="88">
        <v>8097</v>
      </c>
      <c r="K27" s="88">
        <v>0</v>
      </c>
      <c r="L27" s="88">
        <v>14.25</v>
      </c>
      <c r="M27" s="110">
        <v>0</v>
      </c>
      <c r="N27" s="110">
        <v>5.5000000000000005E-3</v>
      </c>
      <c r="O27" s="110">
        <v>1.1000000000000001E-3</v>
      </c>
    </row>
    <row r="28" spans="2:15" customFormat="1" ht="15.6">
      <c r="B28" s="58" t="s">
        <v>346</v>
      </c>
      <c r="C28" s="86">
        <v>1143429</v>
      </c>
      <c r="D28" s="86" t="s">
        <v>142</v>
      </c>
      <c r="E28" s="86"/>
      <c r="F28" s="86">
        <v>1644</v>
      </c>
      <c r="G28" s="86" t="s">
        <v>157</v>
      </c>
      <c r="H28" s="86" t="s">
        <v>165</v>
      </c>
      <c r="I28" s="88">
        <v>96</v>
      </c>
      <c r="J28" s="88">
        <v>36250</v>
      </c>
      <c r="K28" s="88">
        <v>0</v>
      </c>
      <c r="L28" s="88">
        <v>34.799999999999997</v>
      </c>
      <c r="M28" s="110">
        <v>0</v>
      </c>
      <c r="N28" s="110">
        <v>1.3500000000000002E-2</v>
      </c>
      <c r="O28" s="110">
        <v>2.7000000000000001E-3</v>
      </c>
    </row>
    <row r="29" spans="2:15" customFormat="1" ht="15.6">
      <c r="B29" s="58" t="s">
        <v>347</v>
      </c>
      <c r="C29" s="86">
        <v>1157403</v>
      </c>
      <c r="D29" s="86" t="s">
        <v>142</v>
      </c>
      <c r="E29" s="86"/>
      <c r="F29" s="86">
        <v>1773</v>
      </c>
      <c r="G29" s="86" t="s">
        <v>348</v>
      </c>
      <c r="H29" s="86" t="s">
        <v>165</v>
      </c>
      <c r="I29" s="88">
        <v>4817.34</v>
      </c>
      <c r="J29" s="88">
        <v>1245</v>
      </c>
      <c r="K29" s="88">
        <v>0</v>
      </c>
      <c r="L29" s="88">
        <v>59.98</v>
      </c>
      <c r="M29" s="110">
        <v>0</v>
      </c>
      <c r="N29" s="110">
        <v>2.3300000000000001E-2</v>
      </c>
      <c r="O29" s="110">
        <v>4.6999999999999993E-3</v>
      </c>
    </row>
    <row r="30" spans="2:15" customFormat="1" ht="16.2">
      <c r="B30" s="57" t="s">
        <v>28</v>
      </c>
      <c r="C30" s="85"/>
      <c r="D30" s="85"/>
      <c r="E30" s="85"/>
      <c r="F30" s="85"/>
      <c r="G30" s="85"/>
      <c r="H30" s="85"/>
      <c r="I30" s="87">
        <v>48366</v>
      </c>
      <c r="J30" s="87"/>
      <c r="K30" s="87"/>
      <c r="L30" s="87">
        <v>189.5</v>
      </c>
      <c r="M30" s="109"/>
      <c r="N30" s="109"/>
      <c r="O30" s="109">
        <v>1.4800000000000001E-2</v>
      </c>
    </row>
    <row r="31" spans="2:15" customFormat="1" ht="15.6">
      <c r="B31" s="58" t="s">
        <v>349</v>
      </c>
      <c r="C31" s="86">
        <v>1156926</v>
      </c>
      <c r="D31" s="86" t="s">
        <v>142</v>
      </c>
      <c r="E31" s="86"/>
      <c r="F31" s="86">
        <v>1769</v>
      </c>
      <c r="G31" s="86" t="s">
        <v>308</v>
      </c>
      <c r="H31" s="86" t="s">
        <v>165</v>
      </c>
      <c r="I31" s="88">
        <v>44855</v>
      </c>
      <c r="J31" s="88">
        <v>121.2</v>
      </c>
      <c r="K31" s="88">
        <v>0</v>
      </c>
      <c r="L31" s="88">
        <v>54.36</v>
      </c>
      <c r="M31" s="110">
        <v>0</v>
      </c>
      <c r="N31" s="110">
        <v>2.12E-2</v>
      </c>
      <c r="O31" s="110">
        <v>4.1999999999999997E-3</v>
      </c>
    </row>
    <row r="32" spans="2:15" customFormat="1" ht="15.6">
      <c r="B32" s="58" t="s">
        <v>350</v>
      </c>
      <c r="C32" s="86">
        <v>1179589</v>
      </c>
      <c r="D32" s="86" t="s">
        <v>142</v>
      </c>
      <c r="E32" s="86"/>
      <c r="F32" s="86">
        <v>1952</v>
      </c>
      <c r="G32" s="86" t="s">
        <v>338</v>
      </c>
      <c r="H32" s="86" t="s">
        <v>165</v>
      </c>
      <c r="I32" s="88">
        <v>1000</v>
      </c>
      <c r="J32" s="88">
        <v>10000</v>
      </c>
      <c r="K32" s="88">
        <v>0</v>
      </c>
      <c r="L32" s="88">
        <v>100</v>
      </c>
      <c r="M32" s="110">
        <v>2.9999999999999997E-4</v>
      </c>
      <c r="N32" s="110">
        <v>3.8900000000000004E-2</v>
      </c>
      <c r="O32" s="110">
        <v>7.8000000000000005E-3</v>
      </c>
    </row>
    <row r="33" spans="2:15" customFormat="1" ht="15.6">
      <c r="B33" s="58" t="s">
        <v>351</v>
      </c>
      <c r="C33" s="86">
        <v>1141464</v>
      </c>
      <c r="D33" s="86" t="s">
        <v>142</v>
      </c>
      <c r="E33" s="86"/>
      <c r="F33" s="86">
        <v>2239</v>
      </c>
      <c r="G33" s="86" t="s">
        <v>348</v>
      </c>
      <c r="H33" s="86" t="s">
        <v>165</v>
      </c>
      <c r="I33" s="88">
        <v>1317</v>
      </c>
      <c r="J33" s="88">
        <v>1139</v>
      </c>
      <c r="K33" s="88">
        <v>0</v>
      </c>
      <c r="L33" s="88">
        <v>15</v>
      </c>
      <c r="M33" s="110">
        <v>0</v>
      </c>
      <c r="N33" s="110">
        <v>5.7999999999999996E-3</v>
      </c>
      <c r="O33" s="110">
        <v>1.1999999999999999E-3</v>
      </c>
    </row>
    <row r="34" spans="2:15" customFormat="1" ht="15.6">
      <c r="B34" s="58" t="s">
        <v>352</v>
      </c>
      <c r="C34" s="86">
        <v>1081843</v>
      </c>
      <c r="D34" s="86" t="s">
        <v>142</v>
      </c>
      <c r="E34" s="86"/>
      <c r="F34" s="86">
        <v>934</v>
      </c>
      <c r="G34" s="86" t="s">
        <v>348</v>
      </c>
      <c r="H34" s="86" t="s">
        <v>165</v>
      </c>
      <c r="I34" s="88">
        <v>1194</v>
      </c>
      <c r="J34" s="88">
        <v>1686</v>
      </c>
      <c r="K34" s="88">
        <v>0</v>
      </c>
      <c r="L34" s="88">
        <v>20.13</v>
      </c>
      <c r="M34" s="110">
        <v>0</v>
      </c>
      <c r="N34" s="110">
        <v>7.8000000000000005E-3</v>
      </c>
      <c r="O34" s="110">
        <v>1.6000000000000001E-3</v>
      </c>
    </row>
    <row r="35" spans="2:15" customFormat="1" ht="16.2">
      <c r="B35" s="57" t="s">
        <v>69</v>
      </c>
      <c r="C35" s="85"/>
      <c r="D35" s="85"/>
      <c r="E35" s="85"/>
      <c r="F35" s="85"/>
      <c r="G35" s="85"/>
      <c r="H35" s="85"/>
      <c r="I35" s="87"/>
      <c r="J35" s="87"/>
      <c r="K35" s="87"/>
      <c r="L35" s="87"/>
      <c r="M35" s="109"/>
      <c r="N35" s="109"/>
      <c r="O35" s="109"/>
    </row>
    <row r="36" spans="2:15" customFormat="1" ht="15.6">
      <c r="B36" s="58" t="s">
        <v>268</v>
      </c>
      <c r="C36" s="86"/>
      <c r="D36" s="86"/>
      <c r="E36" s="86"/>
      <c r="F36" s="86"/>
      <c r="G36" s="86"/>
      <c r="H36" s="86"/>
      <c r="I36" s="88"/>
      <c r="J36" s="88"/>
      <c r="K36" s="88"/>
      <c r="L36" s="88"/>
      <c r="M36" s="110"/>
      <c r="N36" s="110">
        <v>0</v>
      </c>
      <c r="O36" s="110"/>
    </row>
    <row r="37" spans="2:15">
      <c r="B37" s="58" t="s">
        <v>268</v>
      </c>
      <c r="C37" s="86"/>
      <c r="D37" s="86"/>
      <c r="E37" s="86"/>
      <c r="F37" s="86"/>
      <c r="G37" s="86"/>
      <c r="H37" s="86"/>
      <c r="I37" s="88"/>
      <c r="J37" s="88"/>
      <c r="K37" s="88"/>
      <c r="L37" s="88"/>
      <c r="M37" s="110"/>
      <c r="N37" s="110">
        <v>0</v>
      </c>
      <c r="O37" s="110"/>
    </row>
    <row r="38" spans="2:15">
      <c r="B38" s="58" t="s">
        <v>268</v>
      </c>
      <c r="C38" s="86"/>
      <c r="D38" s="86"/>
      <c r="E38" s="86"/>
      <c r="F38" s="86"/>
      <c r="G38" s="86"/>
      <c r="H38" s="86"/>
      <c r="I38" s="88"/>
      <c r="J38" s="88"/>
      <c r="K38" s="88"/>
      <c r="L38" s="88"/>
      <c r="M38" s="110"/>
      <c r="N38" s="110">
        <v>0</v>
      </c>
      <c r="O38" s="110"/>
    </row>
    <row r="39" spans="2:15">
      <c r="B39" s="57" t="s">
        <v>231</v>
      </c>
      <c r="C39" s="85"/>
      <c r="D39" s="85"/>
      <c r="E39" s="85"/>
      <c r="F39" s="85"/>
      <c r="G39" s="85"/>
      <c r="H39" s="85"/>
      <c r="I39" s="87">
        <v>11712</v>
      </c>
      <c r="J39" s="87"/>
      <c r="K39" s="87">
        <v>0.54300000000000004</v>
      </c>
      <c r="L39" s="87">
        <v>1802.86</v>
      </c>
      <c r="M39" s="109"/>
      <c r="N39" s="109"/>
      <c r="O39" s="109">
        <v>0.14069999999999999</v>
      </c>
    </row>
    <row r="40" spans="2:15">
      <c r="B40" s="57" t="s">
        <v>79</v>
      </c>
      <c r="C40" s="85"/>
      <c r="D40" s="85"/>
      <c r="E40" s="85"/>
      <c r="F40" s="85"/>
      <c r="G40" s="85"/>
      <c r="H40" s="85"/>
      <c r="I40" s="87">
        <v>2567</v>
      </c>
      <c r="J40" s="87"/>
      <c r="K40" s="87"/>
      <c r="L40" s="87">
        <v>143.44</v>
      </c>
      <c r="M40" s="109"/>
      <c r="N40" s="109"/>
      <c r="O40" s="109">
        <v>1.1200000000000002E-2</v>
      </c>
    </row>
    <row r="41" spans="2:15">
      <c r="B41" s="58" t="s">
        <v>353</v>
      </c>
      <c r="C41" s="86" t="s">
        <v>354</v>
      </c>
      <c r="D41" s="86" t="s">
        <v>355</v>
      </c>
      <c r="E41" s="86" t="s">
        <v>356</v>
      </c>
      <c r="F41" s="86"/>
      <c r="G41" s="86" t="s">
        <v>357</v>
      </c>
      <c r="H41" s="86" t="s">
        <v>164</v>
      </c>
      <c r="I41" s="88">
        <v>29</v>
      </c>
      <c r="J41" s="88">
        <v>12178</v>
      </c>
      <c r="K41" s="88">
        <v>0</v>
      </c>
      <c r="L41" s="88">
        <v>12.36</v>
      </c>
      <c r="M41" s="110">
        <v>0</v>
      </c>
      <c r="N41" s="110">
        <v>4.7999999999999996E-3</v>
      </c>
      <c r="O41" s="110">
        <v>1E-3</v>
      </c>
    </row>
    <row r="42" spans="2:15">
      <c r="B42" s="58" t="s">
        <v>358</v>
      </c>
      <c r="C42" s="86" t="s">
        <v>359</v>
      </c>
      <c r="D42" s="86" t="s">
        <v>355</v>
      </c>
      <c r="E42" s="86" t="s">
        <v>356</v>
      </c>
      <c r="F42" s="86"/>
      <c r="G42" s="86" t="s">
        <v>360</v>
      </c>
      <c r="H42" s="86" t="s">
        <v>164</v>
      </c>
      <c r="I42" s="88">
        <v>82</v>
      </c>
      <c r="J42" s="88">
        <v>19245</v>
      </c>
      <c r="K42" s="88">
        <v>0</v>
      </c>
      <c r="L42" s="88">
        <v>55.23</v>
      </c>
      <c r="M42" s="110">
        <v>0</v>
      </c>
      <c r="N42" s="110">
        <v>2.1499999999999998E-2</v>
      </c>
      <c r="O42" s="110">
        <v>4.3E-3</v>
      </c>
    </row>
    <row r="43" spans="2:15">
      <c r="B43" s="58" t="s">
        <v>361</v>
      </c>
      <c r="C43" s="86" t="s">
        <v>362</v>
      </c>
      <c r="D43" s="86" t="s">
        <v>355</v>
      </c>
      <c r="E43" s="86" t="s">
        <v>356</v>
      </c>
      <c r="F43" s="86"/>
      <c r="G43" s="86" t="s">
        <v>360</v>
      </c>
      <c r="H43" s="86" t="s">
        <v>164</v>
      </c>
      <c r="I43" s="88">
        <v>140</v>
      </c>
      <c r="J43" s="88">
        <v>4618</v>
      </c>
      <c r="K43" s="88">
        <v>0</v>
      </c>
      <c r="L43" s="88">
        <v>22.63</v>
      </c>
      <c r="M43" s="110">
        <v>0</v>
      </c>
      <c r="N43" s="110">
        <v>8.8000000000000005E-3</v>
      </c>
      <c r="O43" s="110">
        <v>1.8E-3</v>
      </c>
    </row>
    <row r="44" spans="2:15">
      <c r="B44" s="58" t="s">
        <v>363</v>
      </c>
      <c r="C44" s="86" t="s">
        <v>364</v>
      </c>
      <c r="D44" s="86" t="s">
        <v>365</v>
      </c>
      <c r="E44" s="86" t="s">
        <v>356</v>
      </c>
      <c r="F44" s="86"/>
      <c r="G44" s="86" t="s">
        <v>366</v>
      </c>
      <c r="H44" s="86" t="s">
        <v>164</v>
      </c>
      <c r="I44" s="88">
        <v>1492</v>
      </c>
      <c r="J44" s="88">
        <v>752</v>
      </c>
      <c r="K44" s="88">
        <v>0</v>
      </c>
      <c r="L44" s="88">
        <v>39.270000000000003</v>
      </c>
      <c r="M44" s="110">
        <v>0</v>
      </c>
      <c r="N44" s="110">
        <v>1.5300000000000001E-2</v>
      </c>
      <c r="O44" s="110">
        <v>3.0999999999999999E-3</v>
      </c>
    </row>
    <row r="45" spans="2:15">
      <c r="B45" s="58" t="s">
        <v>367</v>
      </c>
      <c r="C45" s="86" t="s">
        <v>368</v>
      </c>
      <c r="D45" s="86" t="s">
        <v>365</v>
      </c>
      <c r="E45" s="86" t="s">
        <v>356</v>
      </c>
      <c r="F45" s="86"/>
      <c r="G45" s="86" t="s">
        <v>178</v>
      </c>
      <c r="H45" s="86" t="s">
        <v>164</v>
      </c>
      <c r="I45" s="88">
        <v>824</v>
      </c>
      <c r="J45" s="88">
        <v>483.6</v>
      </c>
      <c r="K45" s="88">
        <v>0</v>
      </c>
      <c r="L45" s="88">
        <v>13.95</v>
      </c>
      <c r="M45" s="110">
        <v>0</v>
      </c>
      <c r="N45" s="110">
        <v>5.4000000000000003E-3</v>
      </c>
      <c r="O45" s="110">
        <v>1.1000000000000001E-3</v>
      </c>
    </row>
    <row r="46" spans="2:15">
      <c r="B46" s="57" t="s">
        <v>78</v>
      </c>
      <c r="C46" s="85"/>
      <c r="D46" s="85"/>
      <c r="E46" s="85"/>
      <c r="F46" s="85"/>
      <c r="G46" s="85"/>
      <c r="H46" s="85"/>
      <c r="I46" s="87">
        <v>9145</v>
      </c>
      <c r="J46" s="87"/>
      <c r="K46" s="87">
        <v>0.54300000000000004</v>
      </c>
      <c r="L46" s="87">
        <v>1659.42</v>
      </c>
      <c r="M46" s="109"/>
      <c r="N46" s="109"/>
      <c r="O46" s="109">
        <v>0.1295</v>
      </c>
    </row>
    <row r="47" spans="2:15">
      <c r="B47" s="58" t="s">
        <v>575</v>
      </c>
      <c r="C47" s="86" t="s">
        <v>574</v>
      </c>
      <c r="D47" s="86" t="s">
        <v>365</v>
      </c>
      <c r="E47" s="86" t="s">
        <v>356</v>
      </c>
      <c r="F47" s="86"/>
      <c r="G47" s="125" t="s">
        <v>576</v>
      </c>
      <c r="H47" s="86" t="s">
        <v>164</v>
      </c>
      <c r="I47" s="88">
        <v>140</v>
      </c>
      <c r="J47" s="88">
        <v>3739</v>
      </c>
      <c r="K47" s="88">
        <v>0</v>
      </c>
      <c r="L47" s="88">
        <v>18.32</v>
      </c>
      <c r="M47" s="110">
        <v>0</v>
      </c>
      <c r="N47" s="110">
        <v>7.0999999999999995E-3</v>
      </c>
      <c r="O47" s="110">
        <v>1.4000000000000002E-3</v>
      </c>
    </row>
    <row r="48" spans="2:15">
      <c r="B48" s="58" t="s">
        <v>369</v>
      </c>
      <c r="C48" s="86" t="s">
        <v>370</v>
      </c>
      <c r="D48" s="86" t="s">
        <v>355</v>
      </c>
      <c r="E48" s="86" t="s">
        <v>356</v>
      </c>
      <c r="F48" s="86"/>
      <c r="G48" s="86" t="s">
        <v>371</v>
      </c>
      <c r="H48" s="86" t="s">
        <v>164</v>
      </c>
      <c r="I48" s="88">
        <v>1019</v>
      </c>
      <c r="J48" s="88">
        <v>1584</v>
      </c>
      <c r="K48" s="88">
        <v>0</v>
      </c>
      <c r="L48" s="88">
        <v>56.49</v>
      </c>
      <c r="M48" s="110">
        <v>0</v>
      </c>
      <c r="N48" s="110">
        <v>2.2000000000000002E-2</v>
      </c>
      <c r="O48" s="110">
        <v>4.4000000000000003E-3</v>
      </c>
    </row>
    <row r="49" spans="2:15">
      <c r="B49" s="58" t="s">
        <v>372</v>
      </c>
      <c r="C49" s="86" t="s">
        <v>373</v>
      </c>
      <c r="D49" s="86" t="s">
        <v>365</v>
      </c>
      <c r="E49" s="86" t="s">
        <v>356</v>
      </c>
      <c r="F49" s="86"/>
      <c r="G49" s="86" t="s">
        <v>374</v>
      </c>
      <c r="H49" s="86" t="s">
        <v>164</v>
      </c>
      <c r="I49" s="88">
        <v>360</v>
      </c>
      <c r="J49" s="88">
        <v>2172</v>
      </c>
      <c r="K49" s="88">
        <v>0</v>
      </c>
      <c r="L49" s="88">
        <v>27.37</v>
      </c>
      <c r="M49" s="110">
        <v>0</v>
      </c>
      <c r="N49" s="110">
        <v>1.0700000000000001E-2</v>
      </c>
      <c r="O49" s="110">
        <v>2.0999999999999999E-3</v>
      </c>
    </row>
    <row r="50" spans="2:15">
      <c r="B50" s="58" t="s">
        <v>375</v>
      </c>
      <c r="C50" s="86" t="s">
        <v>376</v>
      </c>
      <c r="D50" s="86" t="s">
        <v>365</v>
      </c>
      <c r="E50" s="86" t="s">
        <v>356</v>
      </c>
      <c r="F50" s="86"/>
      <c r="G50" s="86" t="s">
        <v>377</v>
      </c>
      <c r="H50" s="86" t="s">
        <v>164</v>
      </c>
      <c r="I50" s="88">
        <v>48</v>
      </c>
      <c r="J50" s="88">
        <v>29702</v>
      </c>
      <c r="K50" s="88">
        <v>0</v>
      </c>
      <c r="L50" s="88">
        <v>49.9</v>
      </c>
      <c r="M50" s="110">
        <v>0</v>
      </c>
      <c r="N50" s="110">
        <v>1.9400000000000001E-2</v>
      </c>
      <c r="O50" s="110">
        <v>3.9000000000000003E-3</v>
      </c>
    </row>
    <row r="51" spans="2:15">
      <c r="B51" s="58" t="s">
        <v>378</v>
      </c>
      <c r="C51" s="86" t="s">
        <v>379</v>
      </c>
      <c r="D51" s="86" t="s">
        <v>365</v>
      </c>
      <c r="E51" s="86" t="s">
        <v>356</v>
      </c>
      <c r="F51" s="86"/>
      <c r="G51" s="86" t="s">
        <v>380</v>
      </c>
      <c r="H51" s="86" t="s">
        <v>164</v>
      </c>
      <c r="I51" s="88">
        <v>90</v>
      </c>
      <c r="J51" s="88">
        <v>3612</v>
      </c>
      <c r="K51" s="88">
        <v>0</v>
      </c>
      <c r="L51" s="88">
        <v>11.38</v>
      </c>
      <c r="M51" s="110">
        <v>0</v>
      </c>
      <c r="N51" s="110">
        <v>4.4000000000000003E-3</v>
      </c>
      <c r="O51" s="110">
        <v>8.9999999999999998E-4</v>
      </c>
    </row>
    <row r="52" spans="2:15">
      <c r="B52" s="58" t="s">
        <v>381</v>
      </c>
      <c r="C52" s="86" t="s">
        <v>382</v>
      </c>
      <c r="D52" s="86" t="s">
        <v>365</v>
      </c>
      <c r="E52" s="86" t="s">
        <v>356</v>
      </c>
      <c r="F52" s="86"/>
      <c r="G52" s="86" t="s">
        <v>380</v>
      </c>
      <c r="H52" s="86" t="s">
        <v>164</v>
      </c>
      <c r="I52" s="88">
        <v>68</v>
      </c>
      <c r="J52" s="88">
        <v>13672</v>
      </c>
      <c r="K52" s="88">
        <v>0</v>
      </c>
      <c r="L52" s="88">
        <v>32.54</v>
      </c>
      <c r="M52" s="110">
        <v>0</v>
      </c>
      <c r="N52" s="110">
        <v>1.2699999999999999E-2</v>
      </c>
      <c r="O52" s="110">
        <v>2.5000000000000001E-3</v>
      </c>
    </row>
    <row r="53" spans="2:15">
      <c r="B53" s="58" t="s">
        <v>383</v>
      </c>
      <c r="C53" s="86" t="s">
        <v>384</v>
      </c>
      <c r="D53" s="86" t="s">
        <v>365</v>
      </c>
      <c r="E53" s="86" t="s">
        <v>356</v>
      </c>
      <c r="F53" s="86"/>
      <c r="G53" s="86" t="s">
        <v>385</v>
      </c>
      <c r="H53" s="86" t="s">
        <v>164</v>
      </c>
      <c r="I53" s="88">
        <v>75</v>
      </c>
      <c r="J53" s="88">
        <v>24688</v>
      </c>
      <c r="K53" s="88">
        <v>0</v>
      </c>
      <c r="L53" s="88">
        <v>64.81</v>
      </c>
      <c r="M53" s="110">
        <v>0</v>
      </c>
      <c r="N53" s="110">
        <v>2.52E-2</v>
      </c>
      <c r="O53" s="110">
        <v>5.1000000000000004E-3</v>
      </c>
    </row>
    <row r="54" spans="2:15">
      <c r="B54" s="58" t="s">
        <v>386</v>
      </c>
      <c r="C54" s="86" t="s">
        <v>387</v>
      </c>
      <c r="D54" s="86" t="s">
        <v>365</v>
      </c>
      <c r="E54" s="86" t="s">
        <v>356</v>
      </c>
      <c r="F54" s="86"/>
      <c r="G54" s="86" t="s">
        <v>385</v>
      </c>
      <c r="H54" s="86" t="s">
        <v>164</v>
      </c>
      <c r="I54" s="88">
        <v>133</v>
      </c>
      <c r="J54" s="88">
        <v>10220</v>
      </c>
      <c r="K54" s="88">
        <v>9.9000000000000005E-2</v>
      </c>
      <c r="L54" s="88">
        <v>47.67</v>
      </c>
      <c r="M54" s="110">
        <v>0</v>
      </c>
      <c r="N54" s="110">
        <v>1.8600000000000002E-2</v>
      </c>
      <c r="O54" s="110">
        <v>3.7000000000000002E-3</v>
      </c>
    </row>
    <row r="55" spans="2:15">
      <c r="B55" s="58" t="s">
        <v>388</v>
      </c>
      <c r="C55" s="86" t="s">
        <v>389</v>
      </c>
      <c r="D55" s="86" t="s">
        <v>355</v>
      </c>
      <c r="E55" s="86" t="s">
        <v>356</v>
      </c>
      <c r="F55" s="86"/>
      <c r="G55" s="86" t="s">
        <v>385</v>
      </c>
      <c r="H55" s="86" t="s">
        <v>164</v>
      </c>
      <c r="I55" s="88">
        <v>164</v>
      </c>
      <c r="J55" s="88">
        <v>7639</v>
      </c>
      <c r="K55" s="88">
        <v>0</v>
      </c>
      <c r="L55" s="88">
        <v>43.85</v>
      </c>
      <c r="M55" s="110">
        <v>0</v>
      </c>
      <c r="N55" s="110">
        <v>1.7100000000000001E-2</v>
      </c>
      <c r="O55" s="110">
        <v>3.4000000000000002E-3</v>
      </c>
    </row>
    <row r="56" spans="2:15">
      <c r="B56" s="58" t="s">
        <v>390</v>
      </c>
      <c r="C56" s="86" t="s">
        <v>391</v>
      </c>
      <c r="D56" s="86" t="s">
        <v>365</v>
      </c>
      <c r="E56" s="86" t="s">
        <v>356</v>
      </c>
      <c r="F56" s="86"/>
      <c r="G56" s="86" t="s">
        <v>392</v>
      </c>
      <c r="H56" s="86" t="s">
        <v>164</v>
      </c>
      <c r="I56" s="88">
        <v>369</v>
      </c>
      <c r="J56" s="88">
        <v>3113</v>
      </c>
      <c r="K56" s="88">
        <v>0</v>
      </c>
      <c r="L56" s="88">
        <v>40.200000000000003</v>
      </c>
      <c r="M56" s="110">
        <v>0</v>
      </c>
      <c r="N56" s="110">
        <v>1.5600000000000001E-2</v>
      </c>
      <c r="O56" s="110">
        <v>3.0999999999999999E-3</v>
      </c>
    </row>
    <row r="57" spans="2:15">
      <c r="B57" s="58" t="s">
        <v>393</v>
      </c>
      <c r="C57" s="86" t="s">
        <v>394</v>
      </c>
      <c r="D57" s="86" t="s">
        <v>365</v>
      </c>
      <c r="E57" s="86" t="s">
        <v>356</v>
      </c>
      <c r="F57" s="86"/>
      <c r="G57" s="86" t="s">
        <v>392</v>
      </c>
      <c r="H57" s="86" t="s">
        <v>164</v>
      </c>
      <c r="I57" s="88">
        <v>328</v>
      </c>
      <c r="J57" s="88">
        <v>4599</v>
      </c>
      <c r="K57" s="88">
        <v>0</v>
      </c>
      <c r="L57" s="88">
        <v>52.8</v>
      </c>
      <c r="M57" s="110">
        <v>0</v>
      </c>
      <c r="N57" s="110">
        <v>2.06E-2</v>
      </c>
      <c r="O57" s="110">
        <v>4.0999999999999995E-3</v>
      </c>
    </row>
    <row r="58" spans="2:15">
      <c r="B58" s="58" t="s">
        <v>395</v>
      </c>
      <c r="C58" s="86" t="s">
        <v>396</v>
      </c>
      <c r="D58" s="86" t="s">
        <v>365</v>
      </c>
      <c r="E58" s="86" t="s">
        <v>356</v>
      </c>
      <c r="F58" s="86"/>
      <c r="G58" s="86" t="s">
        <v>392</v>
      </c>
      <c r="H58" s="86" t="s">
        <v>164</v>
      </c>
      <c r="I58" s="88">
        <v>59</v>
      </c>
      <c r="J58" s="88">
        <v>11261</v>
      </c>
      <c r="K58" s="88">
        <v>0</v>
      </c>
      <c r="L58" s="88">
        <v>23.25</v>
      </c>
      <c r="M58" s="110">
        <v>0</v>
      </c>
      <c r="N58" s="110">
        <v>9.1000000000000004E-3</v>
      </c>
      <c r="O58" s="110">
        <v>1.8E-3</v>
      </c>
    </row>
    <row r="59" spans="2:15">
      <c r="B59" s="58" t="s">
        <v>397</v>
      </c>
      <c r="C59" s="86" t="s">
        <v>398</v>
      </c>
      <c r="D59" s="86" t="s">
        <v>365</v>
      </c>
      <c r="E59" s="86" t="s">
        <v>356</v>
      </c>
      <c r="F59" s="86"/>
      <c r="G59" s="86" t="s">
        <v>392</v>
      </c>
      <c r="H59" s="86" t="s">
        <v>164</v>
      </c>
      <c r="I59" s="88">
        <v>38</v>
      </c>
      <c r="J59" s="88">
        <v>31548</v>
      </c>
      <c r="K59" s="88">
        <v>0</v>
      </c>
      <c r="L59" s="88">
        <v>41.96</v>
      </c>
      <c r="M59" s="110">
        <v>0</v>
      </c>
      <c r="N59" s="110">
        <v>1.6299999999999999E-2</v>
      </c>
      <c r="O59" s="110">
        <v>3.3E-3</v>
      </c>
    </row>
    <row r="60" spans="2:15">
      <c r="B60" s="58" t="s">
        <v>399</v>
      </c>
      <c r="C60" s="86" t="s">
        <v>400</v>
      </c>
      <c r="D60" s="86" t="s">
        <v>365</v>
      </c>
      <c r="E60" s="86" t="s">
        <v>356</v>
      </c>
      <c r="F60" s="86"/>
      <c r="G60" s="86" t="s">
        <v>392</v>
      </c>
      <c r="H60" s="86" t="s">
        <v>164</v>
      </c>
      <c r="I60" s="88">
        <v>32</v>
      </c>
      <c r="J60" s="88">
        <v>19689</v>
      </c>
      <c r="K60" s="88">
        <v>0</v>
      </c>
      <c r="L60" s="88">
        <v>22.05</v>
      </c>
      <c r="M60" s="110">
        <v>0</v>
      </c>
      <c r="N60" s="110">
        <v>8.6E-3</v>
      </c>
      <c r="O60" s="110">
        <v>1.7000000000000001E-3</v>
      </c>
    </row>
    <row r="61" spans="2:15">
      <c r="B61" s="58" t="s">
        <v>401</v>
      </c>
      <c r="C61" s="86" t="s">
        <v>402</v>
      </c>
      <c r="D61" s="86" t="s">
        <v>355</v>
      </c>
      <c r="E61" s="86" t="s">
        <v>356</v>
      </c>
      <c r="F61" s="86"/>
      <c r="G61" s="86" t="s">
        <v>403</v>
      </c>
      <c r="H61" s="86" t="s">
        <v>164</v>
      </c>
      <c r="I61" s="88">
        <v>47</v>
      </c>
      <c r="J61" s="88">
        <v>27368</v>
      </c>
      <c r="K61" s="88">
        <v>0</v>
      </c>
      <c r="L61" s="88">
        <v>45.02</v>
      </c>
      <c r="M61" s="110">
        <v>0</v>
      </c>
      <c r="N61" s="110">
        <v>1.7500000000000002E-2</v>
      </c>
      <c r="O61" s="110">
        <v>3.4999999999999996E-3</v>
      </c>
    </row>
    <row r="62" spans="2:15">
      <c r="B62" s="58" t="s">
        <v>404</v>
      </c>
      <c r="C62" s="86" t="s">
        <v>405</v>
      </c>
      <c r="D62" s="86" t="s">
        <v>355</v>
      </c>
      <c r="E62" s="86" t="s">
        <v>356</v>
      </c>
      <c r="F62" s="86"/>
      <c r="G62" s="86" t="s">
        <v>406</v>
      </c>
      <c r="H62" s="86" t="s">
        <v>164</v>
      </c>
      <c r="I62" s="88">
        <v>75</v>
      </c>
      <c r="J62" s="88">
        <v>2394</v>
      </c>
      <c r="K62" s="88">
        <v>0</v>
      </c>
      <c r="L62" s="88">
        <v>6.28</v>
      </c>
      <c r="M62" s="110">
        <v>0</v>
      </c>
      <c r="N62" s="110">
        <v>2.3999999999999998E-3</v>
      </c>
      <c r="O62" s="110">
        <v>5.0000000000000001E-4</v>
      </c>
    </row>
    <row r="63" spans="2:15">
      <c r="B63" s="58" t="s">
        <v>407</v>
      </c>
      <c r="C63" s="86" t="s">
        <v>408</v>
      </c>
      <c r="D63" s="86" t="s">
        <v>365</v>
      </c>
      <c r="E63" s="86" t="s">
        <v>356</v>
      </c>
      <c r="F63" s="86"/>
      <c r="G63" s="86" t="s">
        <v>409</v>
      </c>
      <c r="H63" s="86" t="s">
        <v>164</v>
      </c>
      <c r="I63" s="88">
        <v>135</v>
      </c>
      <c r="J63" s="88">
        <v>9440</v>
      </c>
      <c r="K63" s="88">
        <v>0</v>
      </c>
      <c r="L63" s="88">
        <v>44.6</v>
      </c>
      <c r="M63" s="110">
        <v>0</v>
      </c>
      <c r="N63" s="110">
        <v>1.7399999999999999E-2</v>
      </c>
      <c r="O63" s="110">
        <v>3.4999999999999996E-3</v>
      </c>
    </row>
    <row r="64" spans="2:15">
      <c r="B64" s="58" t="s">
        <v>410</v>
      </c>
      <c r="C64" s="86" t="s">
        <v>411</v>
      </c>
      <c r="D64" s="86" t="s">
        <v>365</v>
      </c>
      <c r="E64" s="86" t="s">
        <v>356</v>
      </c>
      <c r="F64" s="86"/>
      <c r="G64" s="86" t="s">
        <v>412</v>
      </c>
      <c r="H64" s="86" t="s">
        <v>164</v>
      </c>
      <c r="I64" s="88">
        <v>805</v>
      </c>
      <c r="J64" s="88">
        <v>1268</v>
      </c>
      <c r="K64" s="88">
        <v>0</v>
      </c>
      <c r="L64" s="88">
        <v>35.729999999999997</v>
      </c>
      <c r="M64" s="110">
        <v>0</v>
      </c>
      <c r="N64" s="110">
        <v>1.3899999999999999E-2</v>
      </c>
      <c r="O64" s="110">
        <v>2.8000000000000004E-3</v>
      </c>
    </row>
    <row r="65" spans="2:15">
      <c r="B65" s="58" t="s">
        <v>413</v>
      </c>
      <c r="C65" s="86" t="s">
        <v>414</v>
      </c>
      <c r="D65" s="86" t="s">
        <v>355</v>
      </c>
      <c r="E65" s="86" t="s">
        <v>356</v>
      </c>
      <c r="F65" s="86"/>
      <c r="G65" s="86" t="s">
        <v>412</v>
      </c>
      <c r="H65" s="86" t="s">
        <v>164</v>
      </c>
      <c r="I65" s="88">
        <v>70</v>
      </c>
      <c r="J65" s="88">
        <v>20394</v>
      </c>
      <c r="K65" s="88">
        <v>0</v>
      </c>
      <c r="L65" s="88">
        <v>49.97</v>
      </c>
      <c r="M65" s="110">
        <v>0</v>
      </c>
      <c r="N65" s="110">
        <v>1.9400000000000001E-2</v>
      </c>
      <c r="O65" s="110">
        <v>3.9000000000000003E-3</v>
      </c>
    </row>
    <row r="66" spans="2:15">
      <c r="B66" s="58" t="s">
        <v>415</v>
      </c>
      <c r="C66" s="86" t="s">
        <v>416</v>
      </c>
      <c r="D66" s="86" t="s">
        <v>365</v>
      </c>
      <c r="E66" s="86" t="s">
        <v>356</v>
      </c>
      <c r="F66" s="86"/>
      <c r="G66" s="86" t="s">
        <v>412</v>
      </c>
      <c r="H66" s="86" t="s">
        <v>164</v>
      </c>
      <c r="I66" s="88">
        <v>399</v>
      </c>
      <c r="J66" s="88">
        <v>2897</v>
      </c>
      <c r="K66" s="88">
        <v>0</v>
      </c>
      <c r="L66" s="88">
        <v>40.46</v>
      </c>
      <c r="M66" s="110">
        <v>0</v>
      </c>
      <c r="N66" s="110">
        <v>1.5700000000000002E-2</v>
      </c>
      <c r="O66" s="110">
        <v>3.2000000000000002E-3</v>
      </c>
    </row>
    <row r="67" spans="2:15">
      <c r="B67" s="58" t="s">
        <v>417</v>
      </c>
      <c r="C67" s="86" t="s">
        <v>418</v>
      </c>
      <c r="D67" s="86" t="s">
        <v>365</v>
      </c>
      <c r="E67" s="86" t="s">
        <v>356</v>
      </c>
      <c r="F67" s="86"/>
      <c r="G67" s="86" t="s">
        <v>412</v>
      </c>
      <c r="H67" s="86" t="s">
        <v>164</v>
      </c>
      <c r="I67" s="88">
        <v>90</v>
      </c>
      <c r="J67" s="88">
        <v>3491</v>
      </c>
      <c r="K67" s="88">
        <v>0</v>
      </c>
      <c r="L67" s="88">
        <v>11</v>
      </c>
      <c r="M67" s="110">
        <v>0</v>
      </c>
      <c r="N67" s="110">
        <v>4.3E-3</v>
      </c>
      <c r="O67" s="110">
        <v>8.9999999999999998E-4</v>
      </c>
    </row>
    <row r="68" spans="2:15">
      <c r="B68" s="58" t="s">
        <v>419</v>
      </c>
      <c r="C68" s="86" t="s">
        <v>420</v>
      </c>
      <c r="D68" s="86" t="s">
        <v>365</v>
      </c>
      <c r="E68" s="86" t="s">
        <v>356</v>
      </c>
      <c r="F68" s="86"/>
      <c r="G68" s="86" t="s">
        <v>412</v>
      </c>
      <c r="H68" s="86" t="s">
        <v>164</v>
      </c>
      <c r="I68" s="88">
        <v>103</v>
      </c>
      <c r="J68" s="88">
        <v>6146</v>
      </c>
      <c r="K68" s="88">
        <v>0</v>
      </c>
      <c r="L68" s="88">
        <v>22.16</v>
      </c>
      <c r="M68" s="110">
        <v>0</v>
      </c>
      <c r="N68" s="110">
        <v>8.6E-3</v>
      </c>
      <c r="O68" s="110">
        <v>1.7000000000000001E-3</v>
      </c>
    </row>
    <row r="69" spans="2:15">
      <c r="B69" s="58" t="s">
        <v>421</v>
      </c>
      <c r="C69" s="86" t="s">
        <v>422</v>
      </c>
      <c r="D69" s="86" t="s">
        <v>365</v>
      </c>
      <c r="E69" s="86" t="s">
        <v>356</v>
      </c>
      <c r="F69" s="86"/>
      <c r="G69" s="86" t="s">
        <v>412</v>
      </c>
      <c r="H69" s="86" t="s">
        <v>164</v>
      </c>
      <c r="I69" s="88">
        <v>362</v>
      </c>
      <c r="J69" s="88">
        <v>3542</v>
      </c>
      <c r="K69" s="88">
        <v>0</v>
      </c>
      <c r="L69" s="88">
        <v>44.88</v>
      </c>
      <c r="M69" s="110">
        <v>0</v>
      </c>
      <c r="N69" s="110">
        <v>1.7500000000000002E-2</v>
      </c>
      <c r="O69" s="110">
        <v>3.4999999999999996E-3</v>
      </c>
    </row>
    <row r="70" spans="2:15">
      <c r="B70" s="58" t="s">
        <v>423</v>
      </c>
      <c r="C70" s="86" t="s">
        <v>424</v>
      </c>
      <c r="D70" s="86" t="s">
        <v>355</v>
      </c>
      <c r="E70" s="86" t="s">
        <v>356</v>
      </c>
      <c r="F70" s="86"/>
      <c r="G70" s="86" t="s">
        <v>425</v>
      </c>
      <c r="H70" s="86" t="s">
        <v>164</v>
      </c>
      <c r="I70" s="88">
        <v>166</v>
      </c>
      <c r="J70" s="88">
        <v>6181</v>
      </c>
      <c r="K70" s="88">
        <v>0</v>
      </c>
      <c r="L70" s="88">
        <v>35.909999999999997</v>
      </c>
      <c r="M70" s="110">
        <v>0</v>
      </c>
      <c r="N70" s="110">
        <v>1.3999999999999999E-2</v>
      </c>
      <c r="O70" s="110">
        <v>2.8000000000000004E-3</v>
      </c>
    </row>
    <row r="71" spans="2:15">
      <c r="B71" s="58" t="s">
        <v>426</v>
      </c>
      <c r="C71" s="86" t="s">
        <v>427</v>
      </c>
      <c r="D71" s="86" t="s">
        <v>355</v>
      </c>
      <c r="E71" s="86" t="s">
        <v>356</v>
      </c>
      <c r="F71" s="86"/>
      <c r="G71" s="86" t="s">
        <v>425</v>
      </c>
      <c r="H71" s="86" t="s">
        <v>164</v>
      </c>
      <c r="I71" s="88">
        <v>450</v>
      </c>
      <c r="J71" s="88">
        <v>173</v>
      </c>
      <c r="K71" s="88">
        <v>0</v>
      </c>
      <c r="L71" s="88">
        <v>2.73</v>
      </c>
      <c r="M71" s="110">
        <v>0</v>
      </c>
      <c r="N71" s="110">
        <v>1.1000000000000001E-3</v>
      </c>
      <c r="O71" s="110">
        <v>2.0000000000000001E-4</v>
      </c>
    </row>
    <row r="72" spans="2:15">
      <c r="B72" s="58" t="s">
        <v>428</v>
      </c>
      <c r="C72" s="86" t="s">
        <v>429</v>
      </c>
      <c r="D72" s="86" t="s">
        <v>355</v>
      </c>
      <c r="E72" s="86" t="s">
        <v>356</v>
      </c>
      <c r="F72" s="86"/>
      <c r="G72" s="86" t="s">
        <v>425</v>
      </c>
      <c r="H72" s="86" t="s">
        <v>164</v>
      </c>
      <c r="I72" s="88">
        <v>15</v>
      </c>
      <c r="J72" s="88">
        <v>14285</v>
      </c>
      <c r="K72" s="88">
        <v>0</v>
      </c>
      <c r="L72" s="88">
        <v>7.5</v>
      </c>
      <c r="M72" s="110">
        <v>0</v>
      </c>
      <c r="N72" s="110">
        <v>2.8999999999999998E-3</v>
      </c>
      <c r="O72" s="110">
        <v>5.9999999999999995E-4</v>
      </c>
    </row>
    <row r="73" spans="2:15">
      <c r="B73" s="58" t="s">
        <v>430</v>
      </c>
      <c r="C73" s="86" t="s">
        <v>431</v>
      </c>
      <c r="D73" s="86" t="s">
        <v>365</v>
      </c>
      <c r="E73" s="86" t="s">
        <v>356</v>
      </c>
      <c r="F73" s="86"/>
      <c r="G73" s="86" t="s">
        <v>425</v>
      </c>
      <c r="H73" s="86" t="s">
        <v>164</v>
      </c>
      <c r="I73" s="88">
        <v>177</v>
      </c>
      <c r="J73" s="88">
        <v>5243</v>
      </c>
      <c r="K73" s="88">
        <v>0</v>
      </c>
      <c r="L73" s="88">
        <v>32.479999999999997</v>
      </c>
      <c r="M73" s="110">
        <v>0</v>
      </c>
      <c r="N73" s="110">
        <v>1.26E-2</v>
      </c>
      <c r="O73" s="110">
        <v>2.5000000000000001E-3</v>
      </c>
    </row>
    <row r="74" spans="2:15">
      <c r="B74" s="58" t="s">
        <v>432</v>
      </c>
      <c r="C74" s="86" t="s">
        <v>433</v>
      </c>
      <c r="D74" s="86" t="s">
        <v>355</v>
      </c>
      <c r="E74" s="86" t="s">
        <v>356</v>
      </c>
      <c r="F74" s="86"/>
      <c r="G74" s="86" t="s">
        <v>434</v>
      </c>
      <c r="H74" s="86" t="s">
        <v>164</v>
      </c>
      <c r="I74" s="88">
        <v>140</v>
      </c>
      <c r="J74" s="88">
        <v>10621</v>
      </c>
      <c r="K74" s="88">
        <v>0</v>
      </c>
      <c r="L74" s="88">
        <v>52.04</v>
      </c>
      <c r="M74" s="110">
        <v>0</v>
      </c>
      <c r="N74" s="110">
        <v>2.0299999999999999E-2</v>
      </c>
      <c r="O74" s="110">
        <v>4.0999999999999995E-3</v>
      </c>
    </row>
    <row r="75" spans="2:15">
      <c r="B75" s="58" t="s">
        <v>435</v>
      </c>
      <c r="C75" s="86" t="s">
        <v>436</v>
      </c>
      <c r="D75" s="86" t="s">
        <v>365</v>
      </c>
      <c r="E75" s="86" t="s">
        <v>356</v>
      </c>
      <c r="F75" s="86"/>
      <c r="G75" s="86" t="s">
        <v>434</v>
      </c>
      <c r="H75" s="86" t="s">
        <v>164</v>
      </c>
      <c r="I75" s="88">
        <v>120</v>
      </c>
      <c r="J75" s="88">
        <v>2692</v>
      </c>
      <c r="K75" s="88">
        <v>0</v>
      </c>
      <c r="L75" s="88">
        <v>11.31</v>
      </c>
      <c r="M75" s="110">
        <v>0</v>
      </c>
      <c r="N75" s="110">
        <v>4.4000000000000003E-3</v>
      </c>
      <c r="O75" s="110">
        <v>8.9999999999999998E-4</v>
      </c>
    </row>
    <row r="76" spans="2:15">
      <c r="B76" s="58" t="s">
        <v>437</v>
      </c>
      <c r="C76" s="86" t="s">
        <v>438</v>
      </c>
      <c r="D76" s="86" t="s">
        <v>355</v>
      </c>
      <c r="E76" s="86" t="s">
        <v>356</v>
      </c>
      <c r="F76" s="86"/>
      <c r="G76" s="86" t="s">
        <v>434</v>
      </c>
      <c r="H76" s="86" t="s">
        <v>164</v>
      </c>
      <c r="I76" s="88">
        <v>7</v>
      </c>
      <c r="J76" s="88">
        <v>174899</v>
      </c>
      <c r="K76" s="88">
        <v>0</v>
      </c>
      <c r="L76" s="88">
        <v>42.85</v>
      </c>
      <c r="M76" s="110">
        <v>0</v>
      </c>
      <c r="N76" s="110">
        <v>1.67E-2</v>
      </c>
      <c r="O76" s="110">
        <v>3.3E-3</v>
      </c>
    </row>
    <row r="77" spans="2:15">
      <c r="B77" s="58" t="s">
        <v>439</v>
      </c>
      <c r="C77" s="86" t="s">
        <v>440</v>
      </c>
      <c r="D77" s="86" t="s">
        <v>365</v>
      </c>
      <c r="E77" s="86" t="s">
        <v>356</v>
      </c>
      <c r="F77" s="86"/>
      <c r="G77" s="86" t="s">
        <v>434</v>
      </c>
      <c r="H77" s="86" t="s">
        <v>164</v>
      </c>
      <c r="I77" s="88">
        <v>103</v>
      </c>
      <c r="J77" s="88">
        <v>7537</v>
      </c>
      <c r="K77" s="88">
        <v>0</v>
      </c>
      <c r="L77" s="88">
        <v>27.17</v>
      </c>
      <c r="M77" s="110">
        <v>0</v>
      </c>
      <c r="N77" s="110">
        <v>1.06E-2</v>
      </c>
      <c r="O77" s="110">
        <v>2.0999999999999999E-3</v>
      </c>
    </row>
    <row r="78" spans="2:15">
      <c r="B78" s="58" t="s">
        <v>441</v>
      </c>
      <c r="C78" s="86" t="s">
        <v>442</v>
      </c>
      <c r="D78" s="86" t="s">
        <v>355</v>
      </c>
      <c r="E78" s="86" t="s">
        <v>356</v>
      </c>
      <c r="F78" s="86"/>
      <c r="G78" s="86" t="s">
        <v>434</v>
      </c>
      <c r="H78" s="86" t="s">
        <v>164</v>
      </c>
      <c r="I78" s="88">
        <v>42</v>
      </c>
      <c r="J78" s="88">
        <v>9483</v>
      </c>
      <c r="K78" s="88">
        <v>0</v>
      </c>
      <c r="L78" s="88">
        <v>13.94</v>
      </c>
      <c r="M78" s="110">
        <v>0</v>
      </c>
      <c r="N78" s="110">
        <v>5.4000000000000003E-3</v>
      </c>
      <c r="O78" s="110">
        <v>1.1000000000000001E-3</v>
      </c>
    </row>
    <row r="79" spans="2:15">
      <c r="B79" s="58" t="s">
        <v>443</v>
      </c>
      <c r="C79" s="86" t="s">
        <v>444</v>
      </c>
      <c r="D79" s="86" t="s">
        <v>365</v>
      </c>
      <c r="E79" s="86" t="s">
        <v>356</v>
      </c>
      <c r="F79" s="86"/>
      <c r="G79" s="86" t="s">
        <v>434</v>
      </c>
      <c r="H79" s="86" t="s">
        <v>164</v>
      </c>
      <c r="I79" s="88">
        <v>875</v>
      </c>
      <c r="J79" s="88">
        <v>1832</v>
      </c>
      <c r="K79" s="88">
        <v>0.33800000000000002</v>
      </c>
      <c r="L79" s="88">
        <v>56.44</v>
      </c>
      <c r="M79" s="110">
        <v>0</v>
      </c>
      <c r="N79" s="110">
        <v>2.2000000000000002E-2</v>
      </c>
      <c r="O79" s="110">
        <v>4.4000000000000003E-3</v>
      </c>
    </row>
    <row r="80" spans="2:15">
      <c r="B80" s="58" t="s">
        <v>445</v>
      </c>
      <c r="C80" s="86" t="s">
        <v>446</v>
      </c>
      <c r="D80" s="86" t="s">
        <v>355</v>
      </c>
      <c r="E80" s="86" t="s">
        <v>356</v>
      </c>
      <c r="F80" s="86"/>
      <c r="G80" s="86" t="s">
        <v>447</v>
      </c>
      <c r="H80" s="86" t="s">
        <v>164</v>
      </c>
      <c r="I80" s="88">
        <v>157</v>
      </c>
      <c r="J80" s="88">
        <v>9098</v>
      </c>
      <c r="K80" s="88">
        <v>0</v>
      </c>
      <c r="L80" s="88">
        <v>49.99</v>
      </c>
      <c r="M80" s="110">
        <v>0</v>
      </c>
      <c r="N80" s="110">
        <v>1.95E-2</v>
      </c>
      <c r="O80" s="110">
        <v>3.9000000000000003E-3</v>
      </c>
    </row>
    <row r="81" spans="2:15">
      <c r="B81" s="58" t="s">
        <v>448</v>
      </c>
      <c r="C81" s="86" t="s">
        <v>449</v>
      </c>
      <c r="D81" s="86" t="s">
        <v>355</v>
      </c>
      <c r="E81" s="86" t="s">
        <v>356</v>
      </c>
      <c r="F81" s="86"/>
      <c r="G81" s="86" t="s">
        <v>447</v>
      </c>
      <c r="H81" s="86" t="s">
        <v>164</v>
      </c>
      <c r="I81" s="88">
        <v>24</v>
      </c>
      <c r="J81" s="88">
        <v>47588</v>
      </c>
      <c r="K81" s="88">
        <v>0</v>
      </c>
      <c r="L81" s="88">
        <v>39.97</v>
      </c>
      <c r="M81" s="110">
        <v>0</v>
      </c>
      <c r="N81" s="110">
        <v>1.5600000000000001E-2</v>
      </c>
      <c r="O81" s="110">
        <v>3.0999999999999999E-3</v>
      </c>
    </row>
    <row r="82" spans="2:15">
      <c r="B82" s="58" t="s">
        <v>450</v>
      </c>
      <c r="C82" s="86" t="s">
        <v>451</v>
      </c>
      <c r="D82" s="86" t="s">
        <v>355</v>
      </c>
      <c r="E82" s="86" t="s">
        <v>356</v>
      </c>
      <c r="F82" s="86"/>
      <c r="G82" s="86" t="s">
        <v>447</v>
      </c>
      <c r="H82" s="86" t="s">
        <v>164</v>
      </c>
      <c r="I82" s="88">
        <v>7</v>
      </c>
      <c r="J82" s="88">
        <v>42615</v>
      </c>
      <c r="K82" s="88">
        <v>2.5999999999999999E-2</v>
      </c>
      <c r="L82" s="88">
        <v>10.47</v>
      </c>
      <c r="M82" s="110">
        <v>0</v>
      </c>
      <c r="N82" s="110">
        <v>4.0999999999999995E-3</v>
      </c>
      <c r="O82" s="110">
        <v>8.0000000000000004E-4</v>
      </c>
    </row>
    <row r="83" spans="2:15">
      <c r="B83" s="58" t="s">
        <v>452</v>
      </c>
      <c r="C83" s="86" t="s">
        <v>453</v>
      </c>
      <c r="D83" s="86" t="s">
        <v>355</v>
      </c>
      <c r="E83" s="86" t="s">
        <v>356</v>
      </c>
      <c r="F83" s="86"/>
      <c r="G83" s="86" t="s">
        <v>447</v>
      </c>
      <c r="H83" s="86" t="s">
        <v>164</v>
      </c>
      <c r="I83" s="88">
        <v>14</v>
      </c>
      <c r="J83" s="88">
        <v>9432</v>
      </c>
      <c r="K83" s="88">
        <v>0</v>
      </c>
      <c r="L83" s="88">
        <v>4.62</v>
      </c>
      <c r="M83" s="110">
        <v>0</v>
      </c>
      <c r="N83" s="110">
        <v>1.8E-3</v>
      </c>
      <c r="O83" s="110">
        <v>4.0000000000000002E-4</v>
      </c>
    </row>
    <row r="84" spans="2:15">
      <c r="B84" s="58" t="s">
        <v>454</v>
      </c>
      <c r="C84" s="86" t="s">
        <v>455</v>
      </c>
      <c r="D84" s="86" t="s">
        <v>365</v>
      </c>
      <c r="E84" s="86" t="s">
        <v>356</v>
      </c>
      <c r="F84" s="86"/>
      <c r="G84" s="86" t="s">
        <v>447</v>
      </c>
      <c r="H84" s="86" t="s">
        <v>164</v>
      </c>
      <c r="I84" s="88">
        <v>58</v>
      </c>
      <c r="J84" s="88">
        <v>9264</v>
      </c>
      <c r="K84" s="88">
        <v>0</v>
      </c>
      <c r="L84" s="88">
        <v>18.809999999999999</v>
      </c>
      <c r="M84" s="110">
        <v>0</v>
      </c>
      <c r="N84" s="110">
        <v>7.3000000000000001E-3</v>
      </c>
      <c r="O84" s="110">
        <v>1.5E-3</v>
      </c>
    </row>
    <row r="85" spans="2:15">
      <c r="B85" s="58" t="s">
        <v>456</v>
      </c>
      <c r="C85" s="86" t="s">
        <v>457</v>
      </c>
      <c r="D85" s="86" t="s">
        <v>365</v>
      </c>
      <c r="E85" s="86" t="s">
        <v>356</v>
      </c>
      <c r="F85" s="86"/>
      <c r="G85" s="86" t="s">
        <v>447</v>
      </c>
      <c r="H85" s="86" t="s">
        <v>164</v>
      </c>
      <c r="I85" s="88">
        <v>61</v>
      </c>
      <c r="J85" s="88">
        <v>8175</v>
      </c>
      <c r="K85" s="88">
        <v>7.9000000000000001E-2</v>
      </c>
      <c r="L85" s="88">
        <v>17.53</v>
      </c>
      <c r="M85" s="110">
        <v>0</v>
      </c>
      <c r="N85" s="110">
        <v>6.8000000000000005E-3</v>
      </c>
      <c r="O85" s="110">
        <v>1.4000000000000002E-3</v>
      </c>
    </row>
    <row r="86" spans="2:15">
      <c r="B86" s="58" t="s">
        <v>458</v>
      </c>
      <c r="C86" s="86" t="s">
        <v>459</v>
      </c>
      <c r="D86" s="86" t="s">
        <v>355</v>
      </c>
      <c r="E86" s="86" t="s">
        <v>356</v>
      </c>
      <c r="F86" s="86"/>
      <c r="G86" s="86" t="s">
        <v>447</v>
      </c>
      <c r="H86" s="86" t="s">
        <v>164</v>
      </c>
      <c r="I86" s="88">
        <v>58</v>
      </c>
      <c r="J86" s="88">
        <v>15365</v>
      </c>
      <c r="K86" s="88">
        <v>0</v>
      </c>
      <c r="L86" s="88">
        <v>31.19</v>
      </c>
      <c r="M86" s="110">
        <v>0</v>
      </c>
      <c r="N86" s="110">
        <v>1.21E-2</v>
      </c>
      <c r="O86" s="110">
        <v>2.3999999999999998E-3</v>
      </c>
    </row>
    <row r="87" spans="2:15">
      <c r="B87" s="58" t="s">
        <v>460</v>
      </c>
      <c r="C87" s="86" t="s">
        <v>461</v>
      </c>
      <c r="D87" s="86" t="s">
        <v>355</v>
      </c>
      <c r="E87" s="86" t="s">
        <v>356</v>
      </c>
      <c r="F87" s="86"/>
      <c r="G87" s="86" t="s">
        <v>357</v>
      </c>
      <c r="H87" s="86" t="s">
        <v>164</v>
      </c>
      <c r="I87" s="88">
        <v>5</v>
      </c>
      <c r="J87" s="88">
        <v>217926</v>
      </c>
      <c r="K87" s="88">
        <v>0</v>
      </c>
      <c r="L87" s="88">
        <v>38.14</v>
      </c>
      <c r="M87" s="110">
        <v>0</v>
      </c>
      <c r="N87" s="110">
        <v>1.4800000000000001E-2</v>
      </c>
      <c r="O87" s="110">
        <v>3.0000000000000001E-3</v>
      </c>
    </row>
    <row r="88" spans="2:15">
      <c r="B88" s="58" t="s">
        <v>462</v>
      </c>
      <c r="C88" s="86" t="s">
        <v>463</v>
      </c>
      <c r="D88" s="86" t="s">
        <v>355</v>
      </c>
      <c r="E88" s="86" t="s">
        <v>356</v>
      </c>
      <c r="F88" s="86"/>
      <c r="G88" s="125" t="s">
        <v>576</v>
      </c>
      <c r="H88" s="86" t="s">
        <v>164</v>
      </c>
      <c r="I88" s="88">
        <v>22</v>
      </c>
      <c r="J88" s="88">
        <v>16125</v>
      </c>
      <c r="K88" s="88">
        <v>0</v>
      </c>
      <c r="L88" s="88">
        <v>12.42</v>
      </c>
      <c r="M88" s="110">
        <v>0</v>
      </c>
      <c r="N88" s="110">
        <v>4.7999999999999996E-3</v>
      </c>
      <c r="O88" s="110">
        <v>1E-3</v>
      </c>
    </row>
    <row r="89" spans="2:15">
      <c r="B89" s="58" t="s">
        <v>464</v>
      </c>
      <c r="C89" s="86" t="s">
        <v>465</v>
      </c>
      <c r="D89" s="86" t="s">
        <v>355</v>
      </c>
      <c r="E89" s="86" t="s">
        <v>356</v>
      </c>
      <c r="F89" s="86"/>
      <c r="G89" s="86" t="s">
        <v>357</v>
      </c>
      <c r="H89" s="86" t="s">
        <v>164</v>
      </c>
      <c r="I89" s="88">
        <v>46</v>
      </c>
      <c r="J89" s="88">
        <v>25683</v>
      </c>
      <c r="K89" s="88">
        <v>0</v>
      </c>
      <c r="L89" s="88">
        <v>41.35</v>
      </c>
      <c r="M89" s="110">
        <v>0</v>
      </c>
      <c r="N89" s="110">
        <v>1.61E-2</v>
      </c>
      <c r="O89" s="110">
        <v>3.2000000000000002E-3</v>
      </c>
    </row>
    <row r="90" spans="2:15">
      <c r="B90" s="58" t="s">
        <v>466</v>
      </c>
      <c r="C90" s="86" t="s">
        <v>467</v>
      </c>
      <c r="D90" s="86" t="s">
        <v>355</v>
      </c>
      <c r="E90" s="86" t="s">
        <v>356</v>
      </c>
      <c r="F90" s="86"/>
      <c r="G90" s="86" t="s">
        <v>357</v>
      </c>
      <c r="H90" s="86" t="s">
        <v>164</v>
      </c>
      <c r="I90" s="88">
        <v>15</v>
      </c>
      <c r="J90" s="88">
        <v>17487</v>
      </c>
      <c r="K90" s="88">
        <v>0</v>
      </c>
      <c r="L90" s="88">
        <v>9.18</v>
      </c>
      <c r="M90" s="110">
        <v>0</v>
      </c>
      <c r="N90" s="110">
        <v>3.5999999999999999E-3</v>
      </c>
      <c r="O90" s="110">
        <v>7.000000000000001E-4</v>
      </c>
    </row>
    <row r="91" spans="2:15">
      <c r="B91" s="58" t="s">
        <v>468</v>
      </c>
      <c r="C91" s="86" t="s">
        <v>469</v>
      </c>
      <c r="D91" s="86" t="s">
        <v>355</v>
      </c>
      <c r="E91" s="86" t="s">
        <v>356</v>
      </c>
      <c r="F91" s="86"/>
      <c r="G91" s="86" t="s">
        <v>357</v>
      </c>
      <c r="H91" s="86" t="s">
        <v>164</v>
      </c>
      <c r="I91" s="88">
        <v>104</v>
      </c>
      <c r="J91" s="88">
        <v>6984</v>
      </c>
      <c r="K91" s="88">
        <v>0</v>
      </c>
      <c r="L91" s="88">
        <v>25.42</v>
      </c>
      <c r="M91" s="110">
        <v>0</v>
      </c>
      <c r="N91" s="110">
        <v>9.8999999999999991E-3</v>
      </c>
      <c r="O91" s="110">
        <v>2E-3</v>
      </c>
    </row>
    <row r="92" spans="2:15">
      <c r="B92" s="58" t="s">
        <v>470</v>
      </c>
      <c r="C92" s="86" t="s">
        <v>471</v>
      </c>
      <c r="D92" s="86" t="s">
        <v>355</v>
      </c>
      <c r="E92" s="86" t="s">
        <v>356</v>
      </c>
      <c r="F92" s="86"/>
      <c r="G92" s="86" t="s">
        <v>357</v>
      </c>
      <c r="H92" s="86" t="s">
        <v>164</v>
      </c>
      <c r="I92" s="88">
        <v>31</v>
      </c>
      <c r="J92" s="88">
        <v>16504</v>
      </c>
      <c r="K92" s="88">
        <v>0</v>
      </c>
      <c r="L92" s="88">
        <v>17.91</v>
      </c>
      <c r="M92" s="110">
        <v>0</v>
      </c>
      <c r="N92" s="110">
        <v>6.9999999999999993E-3</v>
      </c>
      <c r="O92" s="110">
        <v>1.4000000000000002E-3</v>
      </c>
    </row>
    <row r="93" spans="2:15">
      <c r="B93" s="58" t="s">
        <v>472</v>
      </c>
      <c r="C93" s="86" t="s">
        <v>473</v>
      </c>
      <c r="D93" s="86" t="s">
        <v>355</v>
      </c>
      <c r="E93" s="86" t="s">
        <v>356</v>
      </c>
      <c r="F93" s="86"/>
      <c r="G93" s="86" t="s">
        <v>360</v>
      </c>
      <c r="H93" s="86" t="s">
        <v>164</v>
      </c>
      <c r="I93" s="88">
        <v>149</v>
      </c>
      <c r="J93" s="88">
        <v>13672</v>
      </c>
      <c r="K93" s="88">
        <v>0</v>
      </c>
      <c r="L93" s="88">
        <v>71.3</v>
      </c>
      <c r="M93" s="110">
        <v>0</v>
      </c>
      <c r="N93" s="110">
        <v>2.7799999999999998E-2</v>
      </c>
      <c r="O93" s="110">
        <v>5.6000000000000008E-3</v>
      </c>
    </row>
    <row r="94" spans="2:15">
      <c r="B94" s="58" t="s">
        <v>474</v>
      </c>
      <c r="C94" s="86" t="s">
        <v>475</v>
      </c>
      <c r="D94" s="86" t="s">
        <v>365</v>
      </c>
      <c r="E94" s="86" t="s">
        <v>356</v>
      </c>
      <c r="F94" s="86"/>
      <c r="G94" s="86" t="s">
        <v>360</v>
      </c>
      <c r="H94" s="86" t="s">
        <v>164</v>
      </c>
      <c r="I94" s="88">
        <v>600</v>
      </c>
      <c r="J94" s="88">
        <v>539</v>
      </c>
      <c r="K94" s="88">
        <v>0</v>
      </c>
      <c r="L94" s="88">
        <v>11.32</v>
      </c>
      <c r="M94" s="110">
        <v>0</v>
      </c>
      <c r="N94" s="110">
        <v>4.4000000000000003E-3</v>
      </c>
      <c r="O94" s="110">
        <v>8.9999999999999998E-4</v>
      </c>
    </row>
    <row r="95" spans="2:15">
      <c r="B95" s="58" t="s">
        <v>476</v>
      </c>
      <c r="C95" s="86" t="s">
        <v>477</v>
      </c>
      <c r="D95" s="86" t="s">
        <v>355</v>
      </c>
      <c r="E95" s="86" t="s">
        <v>356</v>
      </c>
      <c r="F95" s="86"/>
      <c r="G95" s="86" t="s">
        <v>360</v>
      </c>
      <c r="H95" s="86" t="s">
        <v>164</v>
      </c>
      <c r="I95" s="88">
        <v>300</v>
      </c>
      <c r="J95" s="88">
        <v>3741</v>
      </c>
      <c r="K95" s="88">
        <v>0</v>
      </c>
      <c r="L95" s="88">
        <v>39.28</v>
      </c>
      <c r="M95" s="110">
        <v>0</v>
      </c>
      <c r="N95" s="110">
        <v>1.5300000000000001E-2</v>
      </c>
      <c r="O95" s="110">
        <v>3.0999999999999999E-3</v>
      </c>
    </row>
    <row r="96" spans="2:15">
      <c r="B96" s="58" t="s">
        <v>478</v>
      </c>
      <c r="C96" s="86" t="s">
        <v>479</v>
      </c>
      <c r="D96" s="86" t="s">
        <v>365</v>
      </c>
      <c r="E96" s="86" t="s">
        <v>356</v>
      </c>
      <c r="F96" s="86"/>
      <c r="G96" s="86" t="s">
        <v>360</v>
      </c>
      <c r="H96" s="86" t="s">
        <v>164</v>
      </c>
      <c r="I96" s="88">
        <v>285</v>
      </c>
      <c r="J96" s="88">
        <v>5528</v>
      </c>
      <c r="K96" s="88">
        <v>0</v>
      </c>
      <c r="L96" s="88">
        <v>55.14</v>
      </c>
      <c r="M96" s="110">
        <v>0</v>
      </c>
      <c r="N96" s="110">
        <v>2.1499999999999998E-2</v>
      </c>
      <c r="O96" s="110">
        <v>4.3E-3</v>
      </c>
    </row>
    <row r="97" spans="2:15">
      <c r="B97" s="58" t="s">
        <v>480</v>
      </c>
      <c r="C97" s="86" t="s">
        <v>481</v>
      </c>
      <c r="D97" s="86" t="s">
        <v>355</v>
      </c>
      <c r="E97" s="86" t="s">
        <v>356</v>
      </c>
      <c r="F97" s="86"/>
      <c r="G97" s="86" t="s">
        <v>360</v>
      </c>
      <c r="H97" s="86" t="s">
        <v>164</v>
      </c>
      <c r="I97" s="88">
        <v>14</v>
      </c>
      <c r="J97" s="88">
        <v>15159</v>
      </c>
      <c r="K97" s="88">
        <v>1E-3</v>
      </c>
      <c r="L97" s="88">
        <v>7.43</v>
      </c>
      <c r="M97" s="110">
        <v>0</v>
      </c>
      <c r="N97" s="110">
        <v>2.8999999999999998E-3</v>
      </c>
      <c r="O97" s="110">
        <v>5.9999999999999995E-4</v>
      </c>
    </row>
    <row r="98" spans="2:15">
      <c r="B98" s="58" t="s">
        <v>482</v>
      </c>
      <c r="C98" s="86" t="s">
        <v>483</v>
      </c>
      <c r="D98" s="86" t="s">
        <v>355</v>
      </c>
      <c r="E98" s="86" t="s">
        <v>356</v>
      </c>
      <c r="F98" s="86"/>
      <c r="G98" s="86" t="s">
        <v>360</v>
      </c>
      <c r="H98" s="86" t="s">
        <v>164</v>
      </c>
      <c r="I98" s="88">
        <v>13</v>
      </c>
      <c r="J98" s="88">
        <v>12774</v>
      </c>
      <c r="K98" s="88">
        <v>0</v>
      </c>
      <c r="L98" s="88">
        <v>5.81</v>
      </c>
      <c r="M98" s="110">
        <v>0</v>
      </c>
      <c r="N98" s="110">
        <v>2.3E-3</v>
      </c>
      <c r="O98" s="110">
        <v>5.0000000000000001E-4</v>
      </c>
    </row>
    <row r="99" spans="2:15">
      <c r="B99" s="58" t="s">
        <v>484</v>
      </c>
      <c r="C99" s="86" t="s">
        <v>485</v>
      </c>
      <c r="D99" s="86" t="s">
        <v>365</v>
      </c>
      <c r="E99" s="86" t="s">
        <v>356</v>
      </c>
      <c r="F99" s="86"/>
      <c r="G99" s="86" t="s">
        <v>360</v>
      </c>
      <c r="H99" s="86" t="s">
        <v>164</v>
      </c>
      <c r="I99" s="88">
        <v>57</v>
      </c>
      <c r="J99" s="88">
        <v>11398</v>
      </c>
      <c r="K99" s="88">
        <v>0</v>
      </c>
      <c r="L99" s="88">
        <v>22.74</v>
      </c>
      <c r="M99" s="110">
        <v>0</v>
      </c>
      <c r="N99" s="110">
        <v>8.8999999999999999E-3</v>
      </c>
      <c r="O99" s="110">
        <v>1.8E-3</v>
      </c>
    </row>
    <row r="100" spans="2:15">
      <c r="B100" s="115" t="s">
        <v>486</v>
      </c>
      <c r="C100" s="86" t="s">
        <v>487</v>
      </c>
      <c r="D100" s="86" t="s">
        <v>355</v>
      </c>
      <c r="E100" s="86" t="s">
        <v>356</v>
      </c>
      <c r="F100" s="86"/>
      <c r="G100" s="86" t="s">
        <v>311</v>
      </c>
      <c r="H100" s="86" t="s">
        <v>164</v>
      </c>
      <c r="I100" s="88">
        <v>21</v>
      </c>
      <c r="J100" s="88">
        <v>19524</v>
      </c>
      <c r="K100" s="88">
        <v>0</v>
      </c>
      <c r="L100" s="88">
        <v>14.35</v>
      </c>
      <c r="M100" s="110">
        <v>0</v>
      </c>
      <c r="N100" s="110">
        <v>5.6000000000000008E-3</v>
      </c>
      <c r="O100" s="110">
        <v>1.1000000000000001E-3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9" t="s">
        <v>256</v>
      </c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106:E357 E37:E104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106:G363 G37:G104" xr:uid="{00000000-0002-0000-0500-000002000000}">
      <formula1>$BH$6:$BH$29</formula1>
    </dataValidation>
    <dataValidation allowBlank="1" showInputMessage="1" showErrorMessage="1" sqref="B103" xr:uid="{89013BC5-575E-4D2D-985E-050AF90A2E0C}"/>
  </dataValidations>
  <pageMargins left="0" right="0.17" top="0.22" bottom="0.5" header="0" footer="0.25"/>
  <pageSetup paperSize="9" scale="31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B1" sqref="B1:N67"/>
    </sheetView>
  </sheetViews>
  <sheetFormatPr defaultColWidth="9.109375" defaultRowHeight="17.399999999999999"/>
  <cols>
    <col min="1" max="1" width="6.33203125" style="1" customWidth="1"/>
    <col min="2" max="2" width="44.5546875" style="2" customWidth="1"/>
    <col min="3" max="3" width="20.6640625" style="2" customWidth="1"/>
    <col min="4" max="4" width="14.33203125" style="2" customWidth="1"/>
    <col min="5" max="5" width="9.88671875" style="2" customWidth="1"/>
    <col min="6" max="6" width="9.6640625" style="2" bestFit="1" customWidth="1"/>
    <col min="7" max="7" width="18.6640625" style="2" customWidth="1"/>
    <col min="8" max="8" width="19.5546875" style="1" customWidth="1"/>
    <col min="9" max="9" width="18.88671875" style="1" customWidth="1"/>
    <col min="10" max="10" width="10.88671875" style="1" customWidth="1"/>
    <col min="11" max="11" width="15.88671875" style="1" customWidth="1"/>
    <col min="12" max="13" width="11.109375" style="1" customWidth="1"/>
    <col min="14" max="14" width="15.4414062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BK6" s="3"/>
    </row>
    <row r="7" spans="2:63" ht="26.25" customHeight="1">
      <c r="B7" s="142" t="s">
        <v>265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113"/>
      <c r="D11" s="113"/>
      <c r="E11" s="113"/>
      <c r="F11" s="113"/>
      <c r="G11" s="113"/>
      <c r="H11" s="81">
        <v>361640</v>
      </c>
      <c r="I11" s="81"/>
      <c r="J11" s="81">
        <v>0.437</v>
      </c>
      <c r="K11" s="81">
        <v>3824.34</v>
      </c>
      <c r="L11" s="108"/>
      <c r="M11" s="108"/>
      <c r="N11" s="108">
        <v>0.29849999999999999</v>
      </c>
      <c r="O11" s="5"/>
      <c r="BH11" s="1"/>
      <c r="BI11" s="3"/>
      <c r="BK11" s="1"/>
    </row>
    <row r="12" spans="2:63" customFormat="1" ht="16.2">
      <c r="B12" s="55" t="s">
        <v>232</v>
      </c>
      <c r="C12" s="85"/>
      <c r="D12" s="85"/>
      <c r="E12" s="85"/>
      <c r="F12" s="85"/>
      <c r="G12" s="85"/>
      <c r="H12" s="87">
        <v>357235</v>
      </c>
      <c r="I12" s="87"/>
      <c r="J12" s="87"/>
      <c r="K12" s="87">
        <v>2968.9</v>
      </c>
      <c r="L12" s="109"/>
      <c r="M12" s="109"/>
      <c r="N12" s="109">
        <v>0.23170000000000002</v>
      </c>
    </row>
    <row r="13" spans="2:63" customFormat="1" ht="16.2">
      <c r="B13" s="55" t="s">
        <v>259</v>
      </c>
      <c r="C13" s="85"/>
      <c r="D13" s="85"/>
      <c r="E13" s="85"/>
      <c r="F13" s="85"/>
      <c r="G13" s="85"/>
      <c r="H13" s="87">
        <v>6823</v>
      </c>
      <c r="I13" s="87"/>
      <c r="J13" s="87"/>
      <c r="K13" s="87">
        <v>195.11</v>
      </c>
      <c r="L13" s="109"/>
      <c r="M13" s="109"/>
      <c r="N13" s="109">
        <v>1.52E-2</v>
      </c>
    </row>
    <row r="14" spans="2:63" customFormat="1" ht="15.6">
      <c r="B14" s="58" t="s">
        <v>488</v>
      </c>
      <c r="C14" s="86">
        <v>1148899</v>
      </c>
      <c r="D14" s="86" t="s">
        <v>142</v>
      </c>
      <c r="E14" s="86">
        <v>1829</v>
      </c>
      <c r="F14" s="86" t="s">
        <v>489</v>
      </c>
      <c r="G14" s="86" t="s">
        <v>165</v>
      </c>
      <c r="H14" s="88">
        <v>1824</v>
      </c>
      <c r="I14" s="88">
        <v>1871</v>
      </c>
      <c r="J14" s="88">
        <v>0</v>
      </c>
      <c r="K14" s="88">
        <v>34.130000000000003</v>
      </c>
      <c r="L14" s="110">
        <v>0</v>
      </c>
      <c r="M14" s="110">
        <v>8.8999999999999999E-3</v>
      </c>
      <c r="N14" s="110">
        <v>2.7000000000000001E-3</v>
      </c>
    </row>
    <row r="15" spans="2:63" customFormat="1" ht="15.6">
      <c r="B15" s="58" t="s">
        <v>490</v>
      </c>
      <c r="C15" s="86">
        <v>1148949</v>
      </c>
      <c r="D15" s="86" t="s">
        <v>142</v>
      </c>
      <c r="E15" s="86">
        <v>1829</v>
      </c>
      <c r="F15" s="86" t="s">
        <v>489</v>
      </c>
      <c r="G15" s="86" t="s">
        <v>165</v>
      </c>
      <c r="H15" s="88">
        <v>3360</v>
      </c>
      <c r="I15" s="88">
        <v>3008</v>
      </c>
      <c r="J15" s="88">
        <v>0</v>
      </c>
      <c r="K15" s="88">
        <v>101.07</v>
      </c>
      <c r="L15" s="110">
        <v>1E-4</v>
      </c>
      <c r="M15" s="110">
        <v>2.64E-2</v>
      </c>
      <c r="N15" s="110">
        <v>7.9000000000000008E-3</v>
      </c>
    </row>
    <row r="16" spans="2:63" customFormat="1" ht="15.6">
      <c r="B16" s="58" t="s">
        <v>491</v>
      </c>
      <c r="C16" s="86">
        <v>1167261</v>
      </c>
      <c r="D16" s="86" t="s">
        <v>142</v>
      </c>
      <c r="E16" s="86">
        <v>1488</v>
      </c>
      <c r="F16" s="86" t="s">
        <v>489</v>
      </c>
      <c r="G16" s="86" t="s">
        <v>165</v>
      </c>
      <c r="H16" s="88">
        <v>65</v>
      </c>
      <c r="I16" s="88">
        <v>21220</v>
      </c>
      <c r="J16" s="88">
        <v>0</v>
      </c>
      <c r="K16" s="88">
        <v>13.79</v>
      </c>
      <c r="L16" s="110">
        <v>2.5000000000000001E-3</v>
      </c>
      <c r="M16" s="110">
        <v>3.5999999999999999E-3</v>
      </c>
      <c r="N16" s="110">
        <v>1.1000000000000001E-3</v>
      </c>
    </row>
    <row r="17" spans="2:14" customFormat="1" ht="15.6">
      <c r="B17" s="58" t="s">
        <v>492</v>
      </c>
      <c r="C17" s="86">
        <v>1150283</v>
      </c>
      <c r="D17" s="86" t="s">
        <v>142</v>
      </c>
      <c r="E17" s="86">
        <v>1804</v>
      </c>
      <c r="F17" s="86" t="s">
        <v>489</v>
      </c>
      <c r="G17" s="86" t="s">
        <v>165</v>
      </c>
      <c r="H17" s="88">
        <v>1574</v>
      </c>
      <c r="I17" s="88">
        <v>2930</v>
      </c>
      <c r="J17" s="88">
        <v>0</v>
      </c>
      <c r="K17" s="88">
        <v>46.12</v>
      </c>
      <c r="L17" s="110">
        <v>1E-4</v>
      </c>
      <c r="M17" s="110">
        <v>1.21E-2</v>
      </c>
      <c r="N17" s="110">
        <v>3.5999999999999999E-3</v>
      </c>
    </row>
    <row r="18" spans="2:14" customFormat="1" ht="16.2">
      <c r="B18" s="55" t="s">
        <v>260</v>
      </c>
      <c r="C18" s="85"/>
      <c r="D18" s="85"/>
      <c r="E18" s="85"/>
      <c r="F18" s="85"/>
      <c r="G18" s="85"/>
      <c r="H18" s="87"/>
      <c r="I18" s="87"/>
      <c r="J18" s="87"/>
      <c r="K18" s="87"/>
      <c r="L18" s="109"/>
      <c r="M18" s="109"/>
      <c r="N18" s="109"/>
    </row>
    <row r="19" spans="2:14" customFormat="1" ht="15.6">
      <c r="B19" s="58" t="s">
        <v>268</v>
      </c>
      <c r="C19" s="86"/>
      <c r="D19" s="86"/>
      <c r="E19" s="86"/>
      <c r="F19" s="86"/>
      <c r="G19" s="86"/>
      <c r="H19" s="88"/>
      <c r="I19" s="88"/>
      <c r="J19" s="88"/>
      <c r="K19" s="88"/>
      <c r="L19" s="110"/>
      <c r="M19" s="110">
        <v>0</v>
      </c>
      <c r="N19" s="110"/>
    </row>
    <row r="20" spans="2:14" customFormat="1" ht="16.2">
      <c r="B20" s="55" t="s">
        <v>261</v>
      </c>
      <c r="C20" s="85"/>
      <c r="D20" s="85"/>
      <c r="E20" s="85"/>
      <c r="F20" s="85"/>
      <c r="G20" s="85"/>
      <c r="H20" s="87">
        <v>350412</v>
      </c>
      <c r="I20" s="87"/>
      <c r="J20" s="87"/>
      <c r="K20" s="87">
        <v>2773.79</v>
      </c>
      <c r="L20" s="109"/>
      <c r="M20" s="109"/>
      <c r="N20" s="109">
        <v>0.2165</v>
      </c>
    </row>
    <row r="21" spans="2:14" customFormat="1" ht="15.6">
      <c r="B21" s="58" t="s">
        <v>493</v>
      </c>
      <c r="C21" s="86">
        <v>1150499</v>
      </c>
      <c r="D21" s="86" t="s">
        <v>142</v>
      </c>
      <c r="E21" s="86">
        <v>1747</v>
      </c>
      <c r="F21" s="86" t="s">
        <v>494</v>
      </c>
      <c r="G21" s="86" t="s">
        <v>165</v>
      </c>
      <c r="H21" s="88">
        <v>192972</v>
      </c>
      <c r="I21" s="88">
        <v>334.77</v>
      </c>
      <c r="J21" s="88">
        <v>0</v>
      </c>
      <c r="K21" s="88">
        <v>646.01</v>
      </c>
      <c r="L21" s="110">
        <v>5.6000000000000008E-3</v>
      </c>
      <c r="M21" s="110">
        <v>0.16889999999999999</v>
      </c>
      <c r="N21" s="110">
        <v>5.04E-2</v>
      </c>
    </row>
    <row r="22" spans="2:14" customFormat="1" ht="15.6">
      <c r="B22" s="58" t="s">
        <v>495</v>
      </c>
      <c r="C22" s="86">
        <v>1148477</v>
      </c>
      <c r="D22" s="86" t="s">
        <v>142</v>
      </c>
      <c r="E22" s="86">
        <v>1750</v>
      </c>
      <c r="F22" s="86" t="s">
        <v>494</v>
      </c>
      <c r="G22" s="86" t="s">
        <v>165</v>
      </c>
      <c r="H22" s="88">
        <v>23510</v>
      </c>
      <c r="I22" s="88">
        <v>3475.24</v>
      </c>
      <c r="J22" s="88">
        <v>0</v>
      </c>
      <c r="K22" s="88">
        <v>817.03</v>
      </c>
      <c r="L22" s="110">
        <v>1.9E-3</v>
      </c>
      <c r="M22" s="110">
        <v>0.21359999999999998</v>
      </c>
      <c r="N22" s="110">
        <v>6.3799999999999996E-2</v>
      </c>
    </row>
    <row r="23" spans="2:14" customFormat="1" ht="15.6">
      <c r="B23" s="58" t="s">
        <v>496</v>
      </c>
      <c r="C23" s="86">
        <v>1145960</v>
      </c>
      <c r="D23" s="86" t="s">
        <v>142</v>
      </c>
      <c r="E23" s="86">
        <v>1733</v>
      </c>
      <c r="F23" s="86" t="s">
        <v>494</v>
      </c>
      <c r="G23" s="86" t="s">
        <v>165</v>
      </c>
      <c r="H23" s="88">
        <v>13929</v>
      </c>
      <c r="I23" s="88">
        <v>3566.95</v>
      </c>
      <c r="J23" s="88">
        <v>0</v>
      </c>
      <c r="K23" s="88">
        <v>496.84</v>
      </c>
      <c r="L23" s="110">
        <v>7.000000000000001E-4</v>
      </c>
      <c r="M23" s="110">
        <v>0.12990000000000002</v>
      </c>
      <c r="N23" s="110">
        <v>3.8800000000000001E-2</v>
      </c>
    </row>
    <row r="24" spans="2:14" customFormat="1" ht="15.6">
      <c r="B24" s="58" t="s">
        <v>497</v>
      </c>
      <c r="C24" s="86">
        <v>1143791</v>
      </c>
      <c r="D24" s="86" t="s">
        <v>142</v>
      </c>
      <c r="E24" s="86">
        <v>1734</v>
      </c>
      <c r="F24" s="86" t="s">
        <v>494</v>
      </c>
      <c r="G24" s="86" t="s">
        <v>165</v>
      </c>
      <c r="H24" s="88">
        <v>108100</v>
      </c>
      <c r="I24" s="88">
        <v>357.26</v>
      </c>
      <c r="J24" s="88">
        <v>0</v>
      </c>
      <c r="K24" s="88">
        <v>386.2</v>
      </c>
      <c r="L24" s="110">
        <v>4.0000000000000002E-4</v>
      </c>
      <c r="M24" s="110">
        <v>0.10099999999999999</v>
      </c>
      <c r="N24" s="110">
        <v>3.0099999999999998E-2</v>
      </c>
    </row>
    <row r="25" spans="2:14" customFormat="1" ht="15.6">
      <c r="B25" s="58" t="s">
        <v>498</v>
      </c>
      <c r="C25" s="86">
        <v>1144690</v>
      </c>
      <c r="D25" s="86" t="s">
        <v>142</v>
      </c>
      <c r="E25" s="86">
        <v>1734</v>
      </c>
      <c r="F25" s="86" t="s">
        <v>494</v>
      </c>
      <c r="G25" s="86" t="s">
        <v>165</v>
      </c>
      <c r="H25" s="88">
        <v>11901</v>
      </c>
      <c r="I25" s="88">
        <v>3593.92</v>
      </c>
      <c r="J25" s="88">
        <v>0</v>
      </c>
      <c r="K25" s="88">
        <v>427.71</v>
      </c>
      <c r="L25" s="110">
        <v>1.0200000000000001E-2</v>
      </c>
      <c r="M25" s="110">
        <v>0.1118</v>
      </c>
      <c r="N25" s="110">
        <v>3.3399999999999999E-2</v>
      </c>
    </row>
    <row r="26" spans="2:14" customFormat="1" ht="16.2">
      <c r="B26" s="55" t="s">
        <v>262</v>
      </c>
      <c r="C26" s="85"/>
      <c r="D26" s="85"/>
      <c r="E26" s="85"/>
      <c r="F26" s="85"/>
      <c r="G26" s="85"/>
      <c r="H26" s="87"/>
      <c r="I26" s="87"/>
      <c r="J26" s="87"/>
      <c r="K26" s="87"/>
      <c r="L26" s="109"/>
      <c r="M26" s="109"/>
      <c r="N26" s="109"/>
    </row>
    <row r="27" spans="2:14" customFormat="1" ht="15.6">
      <c r="B27" s="58" t="s">
        <v>268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>
        <v>0</v>
      </c>
      <c r="N27" s="110"/>
    </row>
    <row r="28" spans="2:14" customFormat="1" ht="16.2">
      <c r="B28" s="55" t="s">
        <v>72</v>
      </c>
      <c r="C28" s="85"/>
      <c r="D28" s="85"/>
      <c r="E28" s="85"/>
      <c r="F28" s="85"/>
      <c r="G28" s="85"/>
      <c r="H28" s="87"/>
      <c r="I28" s="87"/>
      <c r="J28" s="87"/>
      <c r="K28" s="87"/>
      <c r="L28" s="109"/>
      <c r="M28" s="109"/>
      <c r="N28" s="109"/>
    </row>
    <row r="29" spans="2:14" customFormat="1" ht="15.6">
      <c r="B29" s="58" t="s">
        <v>268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>
        <v>0</v>
      </c>
      <c r="N29" s="110"/>
    </row>
    <row r="30" spans="2:14" customFormat="1" ht="16.2">
      <c r="B30" s="55" t="s">
        <v>82</v>
      </c>
      <c r="C30" s="85"/>
      <c r="D30" s="85"/>
      <c r="E30" s="85"/>
      <c r="F30" s="85"/>
      <c r="G30" s="85"/>
      <c r="H30" s="87"/>
      <c r="I30" s="87"/>
      <c r="J30" s="87"/>
      <c r="K30" s="87"/>
      <c r="L30" s="109"/>
      <c r="M30" s="109"/>
      <c r="N30" s="109"/>
    </row>
    <row r="31" spans="2:14" customFormat="1" ht="15.6">
      <c r="B31" s="58" t="s">
        <v>268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>
        <v>0</v>
      </c>
      <c r="N31" s="110"/>
    </row>
    <row r="32" spans="2:14" customFormat="1" ht="16.2">
      <c r="B32" s="55" t="s">
        <v>231</v>
      </c>
      <c r="C32" s="85"/>
      <c r="D32" s="85"/>
      <c r="E32" s="85"/>
      <c r="F32" s="85"/>
      <c r="G32" s="85"/>
      <c r="H32" s="87">
        <v>4405</v>
      </c>
      <c r="I32" s="87"/>
      <c r="J32" s="87">
        <v>0.437</v>
      </c>
      <c r="K32" s="87">
        <v>855.44</v>
      </c>
      <c r="L32" s="109"/>
      <c r="M32" s="109"/>
      <c r="N32" s="109">
        <v>6.6799999999999998E-2</v>
      </c>
    </row>
    <row r="33" spans="2:14" customFormat="1" ht="16.2">
      <c r="B33" s="55" t="s">
        <v>263</v>
      </c>
      <c r="C33" s="85"/>
      <c r="D33" s="85"/>
      <c r="E33" s="85"/>
      <c r="F33" s="85"/>
      <c r="G33" s="85"/>
      <c r="H33" s="87">
        <v>4405</v>
      </c>
      <c r="I33" s="87"/>
      <c r="J33" s="87">
        <v>0.437</v>
      </c>
      <c r="K33" s="87">
        <v>855.44</v>
      </c>
      <c r="L33" s="109"/>
      <c r="M33" s="109"/>
      <c r="N33" s="109">
        <v>6.6799999999999998E-2</v>
      </c>
    </row>
    <row r="34" spans="2:14" customFormat="1" ht="15.6">
      <c r="B34" s="58" t="s">
        <v>499</v>
      </c>
      <c r="C34" s="86" t="s">
        <v>500</v>
      </c>
      <c r="D34" s="86" t="s">
        <v>365</v>
      </c>
      <c r="E34" s="86"/>
      <c r="F34" s="86" t="s">
        <v>489</v>
      </c>
      <c r="G34" s="86" t="s">
        <v>164</v>
      </c>
      <c r="H34" s="88">
        <v>306</v>
      </c>
      <c r="I34" s="88">
        <v>5427</v>
      </c>
      <c r="J34" s="88">
        <v>0</v>
      </c>
      <c r="K34" s="88">
        <v>58.12</v>
      </c>
      <c r="L34" s="110">
        <v>0</v>
      </c>
      <c r="M34" s="110">
        <v>1.52E-2</v>
      </c>
      <c r="N34" s="110">
        <v>4.5000000000000005E-3</v>
      </c>
    </row>
    <row r="35" spans="2:14" customFormat="1" ht="15.6">
      <c r="B35" s="58" t="s">
        <v>501</v>
      </c>
      <c r="C35" s="86" t="s">
        <v>502</v>
      </c>
      <c r="D35" s="86" t="s">
        <v>355</v>
      </c>
      <c r="E35" s="86"/>
      <c r="F35" s="86" t="s">
        <v>489</v>
      </c>
      <c r="G35" s="86" t="s">
        <v>164</v>
      </c>
      <c r="H35" s="88">
        <v>75</v>
      </c>
      <c r="I35" s="88">
        <v>6920</v>
      </c>
      <c r="J35" s="88">
        <v>0</v>
      </c>
      <c r="K35" s="88">
        <v>18.170000000000002</v>
      </c>
      <c r="L35" s="110">
        <v>0</v>
      </c>
      <c r="M35" s="110">
        <v>4.6999999999999993E-3</v>
      </c>
      <c r="N35" s="110">
        <v>1.4000000000000002E-3</v>
      </c>
    </row>
    <row r="36" spans="2:14" customFormat="1" ht="15.6">
      <c r="B36" s="58" t="s">
        <v>503</v>
      </c>
      <c r="C36" s="86" t="s">
        <v>504</v>
      </c>
      <c r="D36" s="86" t="s">
        <v>365</v>
      </c>
      <c r="E36" s="86"/>
      <c r="F36" s="86" t="s">
        <v>489</v>
      </c>
      <c r="G36" s="86" t="s">
        <v>164</v>
      </c>
      <c r="H36" s="88">
        <v>75</v>
      </c>
      <c r="I36" s="88">
        <v>3988</v>
      </c>
      <c r="J36" s="88">
        <v>0</v>
      </c>
      <c r="K36" s="88">
        <v>10.47</v>
      </c>
      <c r="L36" s="110">
        <v>0</v>
      </c>
      <c r="M36" s="110">
        <v>2.7000000000000001E-3</v>
      </c>
      <c r="N36" s="110">
        <v>8.0000000000000004E-4</v>
      </c>
    </row>
    <row r="37" spans="2:14" customFormat="1" ht="15.6">
      <c r="B37" s="58" t="s">
        <v>505</v>
      </c>
      <c r="C37" s="86" t="s">
        <v>506</v>
      </c>
      <c r="D37" s="86" t="s">
        <v>365</v>
      </c>
      <c r="E37" s="86"/>
      <c r="F37" s="86" t="s">
        <v>489</v>
      </c>
      <c r="G37" s="86" t="s">
        <v>164</v>
      </c>
      <c r="H37" s="88">
        <v>146</v>
      </c>
      <c r="I37" s="88">
        <v>13748</v>
      </c>
      <c r="J37" s="88">
        <v>0</v>
      </c>
      <c r="K37" s="88">
        <v>70.25</v>
      </c>
      <c r="L37" s="110">
        <v>0</v>
      </c>
      <c r="M37" s="110">
        <v>1.84E-2</v>
      </c>
      <c r="N37" s="110">
        <v>5.5000000000000005E-3</v>
      </c>
    </row>
    <row r="38" spans="2:14" customFormat="1" ht="15.6">
      <c r="B38" s="58" t="s">
        <v>507</v>
      </c>
      <c r="C38" s="86" t="s">
        <v>508</v>
      </c>
      <c r="D38" s="86" t="s">
        <v>365</v>
      </c>
      <c r="E38" s="86"/>
      <c r="F38" s="86" t="s">
        <v>489</v>
      </c>
      <c r="G38" s="86" t="s">
        <v>164</v>
      </c>
      <c r="H38" s="88">
        <v>137</v>
      </c>
      <c r="I38" s="88">
        <v>7218</v>
      </c>
      <c r="J38" s="88">
        <v>0</v>
      </c>
      <c r="K38" s="88">
        <v>34.61</v>
      </c>
      <c r="L38" s="110">
        <v>0</v>
      </c>
      <c r="M38" s="110">
        <v>9.0000000000000011E-3</v>
      </c>
      <c r="N38" s="110">
        <v>2.7000000000000001E-3</v>
      </c>
    </row>
    <row r="39" spans="2:14" customFormat="1" ht="15.6">
      <c r="B39" s="58" t="s">
        <v>509</v>
      </c>
      <c r="C39" s="86" t="s">
        <v>510</v>
      </c>
      <c r="D39" s="86" t="s">
        <v>365</v>
      </c>
      <c r="E39" s="86"/>
      <c r="F39" s="86" t="s">
        <v>489</v>
      </c>
      <c r="G39" s="86" t="s">
        <v>164</v>
      </c>
      <c r="H39" s="88">
        <v>140</v>
      </c>
      <c r="I39" s="88">
        <v>3145</v>
      </c>
      <c r="J39" s="88">
        <v>0</v>
      </c>
      <c r="K39" s="88">
        <v>15.41</v>
      </c>
      <c r="L39" s="110">
        <v>0</v>
      </c>
      <c r="M39" s="110">
        <v>4.0000000000000001E-3</v>
      </c>
      <c r="N39" s="110">
        <v>1.1999999999999999E-3</v>
      </c>
    </row>
    <row r="40" spans="2:14" customFormat="1" ht="15.6">
      <c r="B40" s="58" t="s">
        <v>511</v>
      </c>
      <c r="C40" s="86" t="s">
        <v>512</v>
      </c>
      <c r="D40" s="86" t="s">
        <v>365</v>
      </c>
      <c r="E40" s="86"/>
      <c r="F40" s="86" t="s">
        <v>489</v>
      </c>
      <c r="G40" s="86" t="s">
        <v>164</v>
      </c>
      <c r="H40" s="88">
        <v>77</v>
      </c>
      <c r="I40" s="88">
        <v>12824</v>
      </c>
      <c r="J40" s="88">
        <v>0</v>
      </c>
      <c r="K40" s="88">
        <v>34.56</v>
      </c>
      <c r="L40" s="110">
        <v>0</v>
      </c>
      <c r="M40" s="110">
        <v>9.0000000000000011E-3</v>
      </c>
      <c r="N40" s="110">
        <v>2.7000000000000001E-3</v>
      </c>
    </row>
    <row r="41" spans="2:14" customFormat="1" ht="15.6">
      <c r="B41" s="58" t="s">
        <v>513</v>
      </c>
      <c r="C41" s="86" t="s">
        <v>514</v>
      </c>
      <c r="D41" s="86" t="s">
        <v>365</v>
      </c>
      <c r="E41" s="86"/>
      <c r="F41" s="86" t="s">
        <v>489</v>
      </c>
      <c r="G41" s="86" t="s">
        <v>164</v>
      </c>
      <c r="H41" s="88">
        <v>339</v>
      </c>
      <c r="I41" s="88">
        <v>2301</v>
      </c>
      <c r="J41" s="88">
        <v>0</v>
      </c>
      <c r="K41" s="88">
        <v>27.3</v>
      </c>
      <c r="L41" s="110">
        <v>0</v>
      </c>
      <c r="M41" s="110">
        <v>7.0999999999999995E-3</v>
      </c>
      <c r="N41" s="110">
        <v>2.0999999999999999E-3</v>
      </c>
    </row>
    <row r="42" spans="2:14" customFormat="1" ht="15.6">
      <c r="B42" s="58" t="s">
        <v>515</v>
      </c>
      <c r="C42" s="86" t="s">
        <v>516</v>
      </c>
      <c r="D42" s="86" t="s">
        <v>355</v>
      </c>
      <c r="E42" s="86"/>
      <c r="F42" s="86" t="s">
        <v>489</v>
      </c>
      <c r="G42" s="86" t="s">
        <v>164</v>
      </c>
      <c r="H42" s="88">
        <v>52</v>
      </c>
      <c r="I42" s="88">
        <v>5176</v>
      </c>
      <c r="J42" s="88">
        <v>0</v>
      </c>
      <c r="K42" s="88">
        <v>9.42</v>
      </c>
      <c r="L42" s="110">
        <v>0</v>
      </c>
      <c r="M42" s="110">
        <v>2.5000000000000001E-3</v>
      </c>
      <c r="N42" s="110">
        <v>7.000000000000001E-4</v>
      </c>
    </row>
    <row r="43" spans="2:14" customFormat="1" ht="15.6">
      <c r="B43" s="58" t="s">
        <v>517</v>
      </c>
      <c r="C43" s="86" t="s">
        <v>518</v>
      </c>
      <c r="D43" s="86" t="s">
        <v>365</v>
      </c>
      <c r="E43" s="86"/>
      <c r="F43" s="86" t="s">
        <v>489</v>
      </c>
      <c r="G43" s="86" t="s">
        <v>164</v>
      </c>
      <c r="H43" s="88">
        <v>105</v>
      </c>
      <c r="I43" s="88">
        <v>3276</v>
      </c>
      <c r="J43" s="88">
        <v>0</v>
      </c>
      <c r="K43" s="88">
        <v>12.04</v>
      </c>
      <c r="L43" s="110">
        <v>0</v>
      </c>
      <c r="M43" s="110">
        <v>3.0999999999999999E-3</v>
      </c>
      <c r="N43" s="110">
        <v>8.9999999999999998E-4</v>
      </c>
    </row>
    <row r="44" spans="2:14" customFormat="1" ht="15.6">
      <c r="B44" s="58" t="s">
        <v>519</v>
      </c>
      <c r="C44" s="86" t="s">
        <v>520</v>
      </c>
      <c r="D44" s="86" t="s">
        <v>355</v>
      </c>
      <c r="E44" s="86"/>
      <c r="F44" s="86" t="s">
        <v>489</v>
      </c>
      <c r="G44" s="86" t="s">
        <v>164</v>
      </c>
      <c r="H44" s="88">
        <v>8</v>
      </c>
      <c r="I44" s="88">
        <v>5581</v>
      </c>
      <c r="J44" s="88">
        <v>0</v>
      </c>
      <c r="K44" s="88">
        <v>1.56</v>
      </c>
      <c r="L44" s="110">
        <v>0</v>
      </c>
      <c r="M44" s="110">
        <v>4.0000000000000002E-4</v>
      </c>
      <c r="N44" s="110">
        <v>1E-4</v>
      </c>
    </row>
    <row r="45" spans="2:14" customFormat="1" ht="31.2">
      <c r="B45" s="58" t="s">
        <v>521</v>
      </c>
      <c r="C45" s="86" t="s">
        <v>522</v>
      </c>
      <c r="D45" s="86" t="s">
        <v>355</v>
      </c>
      <c r="E45" s="86"/>
      <c r="F45" s="86" t="s">
        <v>489</v>
      </c>
      <c r="G45" s="86" t="s">
        <v>164</v>
      </c>
      <c r="H45" s="88">
        <v>61</v>
      </c>
      <c r="I45" s="88">
        <v>13684</v>
      </c>
      <c r="J45" s="88">
        <v>0</v>
      </c>
      <c r="K45" s="88">
        <v>29.22</v>
      </c>
      <c r="L45" s="110">
        <v>0</v>
      </c>
      <c r="M45" s="110">
        <v>7.6E-3</v>
      </c>
      <c r="N45" s="110">
        <v>2.3E-3</v>
      </c>
    </row>
    <row r="46" spans="2:14" customFormat="1" ht="15.6">
      <c r="B46" s="58" t="s">
        <v>523</v>
      </c>
      <c r="C46" s="86" t="s">
        <v>524</v>
      </c>
      <c r="D46" s="86" t="s">
        <v>355</v>
      </c>
      <c r="E46" s="86"/>
      <c r="F46" s="86" t="s">
        <v>489</v>
      </c>
      <c r="G46" s="86" t="s">
        <v>164</v>
      </c>
      <c r="H46" s="88">
        <v>107</v>
      </c>
      <c r="I46" s="88">
        <v>20373</v>
      </c>
      <c r="J46" s="88">
        <v>0</v>
      </c>
      <c r="K46" s="88">
        <v>76.3</v>
      </c>
      <c r="L46" s="110">
        <v>0</v>
      </c>
      <c r="M46" s="110">
        <v>0.02</v>
      </c>
      <c r="N46" s="110">
        <v>6.0000000000000001E-3</v>
      </c>
    </row>
    <row r="47" spans="2:14" customFormat="1" ht="15.6">
      <c r="B47" s="58" t="s">
        <v>525</v>
      </c>
      <c r="C47" s="86" t="s">
        <v>526</v>
      </c>
      <c r="D47" s="86" t="s">
        <v>355</v>
      </c>
      <c r="E47" s="86"/>
      <c r="F47" s="86" t="s">
        <v>489</v>
      </c>
      <c r="G47" s="86" t="s">
        <v>164</v>
      </c>
      <c r="H47" s="88">
        <v>44</v>
      </c>
      <c r="I47" s="88">
        <v>34961</v>
      </c>
      <c r="J47" s="88">
        <v>0</v>
      </c>
      <c r="K47" s="88">
        <v>53.84</v>
      </c>
      <c r="L47" s="110">
        <v>0</v>
      </c>
      <c r="M47" s="110">
        <v>1.41E-2</v>
      </c>
      <c r="N47" s="110">
        <v>4.1999999999999997E-3</v>
      </c>
    </row>
    <row r="48" spans="2:14" customFormat="1" ht="15.6">
      <c r="B48" s="58" t="s">
        <v>527</v>
      </c>
      <c r="C48" s="86" t="s">
        <v>528</v>
      </c>
      <c r="D48" s="86" t="s">
        <v>365</v>
      </c>
      <c r="E48" s="86"/>
      <c r="F48" s="86" t="s">
        <v>489</v>
      </c>
      <c r="G48" s="86" t="s">
        <v>164</v>
      </c>
      <c r="H48" s="88">
        <v>30</v>
      </c>
      <c r="I48" s="88">
        <v>30782</v>
      </c>
      <c r="J48" s="88">
        <v>5.0999999999999997E-2</v>
      </c>
      <c r="K48" s="88">
        <v>32.369999999999997</v>
      </c>
      <c r="L48" s="110">
        <v>0</v>
      </c>
      <c r="M48" s="110">
        <v>8.5000000000000006E-3</v>
      </c>
      <c r="N48" s="110">
        <v>2.5000000000000001E-3</v>
      </c>
    </row>
    <row r="49" spans="2:14" customFormat="1" ht="15.6">
      <c r="B49" s="58" t="s">
        <v>529</v>
      </c>
      <c r="C49" s="86" t="s">
        <v>530</v>
      </c>
      <c r="D49" s="86" t="s">
        <v>365</v>
      </c>
      <c r="E49" s="86"/>
      <c r="F49" s="86" t="s">
        <v>489</v>
      </c>
      <c r="G49" s="86" t="s">
        <v>164</v>
      </c>
      <c r="H49" s="88">
        <v>100</v>
      </c>
      <c r="I49" s="88">
        <v>37725</v>
      </c>
      <c r="J49" s="88">
        <v>0.38600000000000001</v>
      </c>
      <c r="K49" s="88">
        <v>132.41999999999999</v>
      </c>
      <c r="L49" s="110">
        <v>0</v>
      </c>
      <c r="M49" s="110">
        <v>3.4599999999999999E-2</v>
      </c>
      <c r="N49" s="110">
        <v>1.03E-2</v>
      </c>
    </row>
    <row r="50" spans="2:14" ht="31.2">
      <c r="B50" s="58" t="s">
        <v>531</v>
      </c>
      <c r="C50" s="86" t="s">
        <v>532</v>
      </c>
      <c r="D50" s="86" t="s">
        <v>365</v>
      </c>
      <c r="E50" s="86"/>
      <c r="F50" s="86" t="s">
        <v>489</v>
      </c>
      <c r="G50" s="86" t="s">
        <v>164</v>
      </c>
      <c r="H50" s="88">
        <v>61</v>
      </c>
      <c r="I50" s="88">
        <v>5809</v>
      </c>
      <c r="J50" s="88">
        <v>0</v>
      </c>
      <c r="K50" s="88">
        <v>12.4</v>
      </c>
      <c r="L50" s="110">
        <v>0</v>
      </c>
      <c r="M50" s="110">
        <v>3.2000000000000002E-3</v>
      </c>
      <c r="N50" s="110">
        <v>1E-3</v>
      </c>
    </row>
    <row r="51" spans="2:14">
      <c r="B51" s="58" t="s">
        <v>533</v>
      </c>
      <c r="C51" s="86" t="s">
        <v>534</v>
      </c>
      <c r="D51" s="86" t="s">
        <v>365</v>
      </c>
      <c r="E51" s="86"/>
      <c r="F51" s="86" t="s">
        <v>489</v>
      </c>
      <c r="G51" s="86" t="s">
        <v>164</v>
      </c>
      <c r="H51" s="88">
        <v>131</v>
      </c>
      <c r="I51" s="88">
        <v>12712</v>
      </c>
      <c r="J51" s="88">
        <v>0</v>
      </c>
      <c r="K51" s="88">
        <v>58.29</v>
      </c>
      <c r="L51" s="110">
        <v>0</v>
      </c>
      <c r="M51" s="110">
        <v>1.52E-2</v>
      </c>
      <c r="N51" s="110">
        <v>4.5000000000000005E-3</v>
      </c>
    </row>
    <row r="52" spans="2:14">
      <c r="B52" s="58" t="s">
        <v>535</v>
      </c>
      <c r="C52" s="86" t="s">
        <v>536</v>
      </c>
      <c r="D52" s="86" t="s">
        <v>365</v>
      </c>
      <c r="E52" s="86"/>
      <c r="F52" s="86" t="s">
        <v>489</v>
      </c>
      <c r="G52" s="86" t="s">
        <v>164</v>
      </c>
      <c r="H52" s="88">
        <v>2115</v>
      </c>
      <c r="I52" s="88">
        <v>1650</v>
      </c>
      <c r="J52" s="88">
        <v>0</v>
      </c>
      <c r="K52" s="88">
        <v>122.14</v>
      </c>
      <c r="L52" s="110">
        <v>0</v>
      </c>
      <c r="M52" s="110">
        <v>3.1899999999999998E-2</v>
      </c>
      <c r="N52" s="110">
        <v>9.4999999999999998E-3</v>
      </c>
    </row>
    <row r="53" spans="2:14">
      <c r="B53" s="58" t="s">
        <v>537</v>
      </c>
      <c r="C53" s="86" t="s">
        <v>538</v>
      </c>
      <c r="D53" s="86" t="s">
        <v>365</v>
      </c>
      <c r="E53" s="86"/>
      <c r="F53" s="86" t="s">
        <v>489</v>
      </c>
      <c r="G53" s="86" t="s">
        <v>164</v>
      </c>
      <c r="H53" s="88">
        <v>22</v>
      </c>
      <c r="I53" s="88">
        <v>4010</v>
      </c>
      <c r="J53" s="88">
        <v>0</v>
      </c>
      <c r="K53" s="88">
        <v>3.09</v>
      </c>
      <c r="L53" s="110">
        <v>0</v>
      </c>
      <c r="M53" s="110">
        <v>8.0000000000000004E-4</v>
      </c>
      <c r="N53" s="110">
        <v>2.0000000000000001E-4</v>
      </c>
    </row>
    <row r="54" spans="2:14">
      <c r="B54" s="58" t="s">
        <v>539</v>
      </c>
      <c r="C54" s="86" t="s">
        <v>540</v>
      </c>
      <c r="D54" s="86" t="s">
        <v>365</v>
      </c>
      <c r="E54" s="86"/>
      <c r="F54" s="86" t="s">
        <v>489</v>
      </c>
      <c r="G54" s="86" t="s">
        <v>164</v>
      </c>
      <c r="H54" s="88">
        <v>182</v>
      </c>
      <c r="I54" s="88">
        <v>2408</v>
      </c>
      <c r="J54" s="88">
        <v>0</v>
      </c>
      <c r="K54" s="88">
        <v>15.34</v>
      </c>
      <c r="L54" s="110">
        <v>0</v>
      </c>
      <c r="M54" s="110">
        <v>4.0000000000000001E-3</v>
      </c>
      <c r="N54" s="110">
        <v>1.1999999999999999E-3</v>
      </c>
    </row>
    <row r="55" spans="2:14">
      <c r="B55" s="58" t="s">
        <v>541</v>
      </c>
      <c r="C55" s="86" t="s">
        <v>542</v>
      </c>
      <c r="D55" s="86" t="s">
        <v>365</v>
      </c>
      <c r="E55" s="86"/>
      <c r="F55" s="86" t="s">
        <v>489</v>
      </c>
      <c r="G55" s="86" t="s">
        <v>164</v>
      </c>
      <c r="H55" s="88">
        <v>92</v>
      </c>
      <c r="I55" s="88">
        <v>8734</v>
      </c>
      <c r="J55" s="88">
        <v>0</v>
      </c>
      <c r="K55" s="88">
        <v>28.12</v>
      </c>
      <c r="L55" s="110">
        <v>0</v>
      </c>
      <c r="M55" s="110">
        <v>7.4000000000000003E-3</v>
      </c>
      <c r="N55" s="110">
        <v>2.2000000000000001E-3</v>
      </c>
    </row>
    <row r="56" spans="2:14">
      <c r="B56" s="55" t="s">
        <v>264</v>
      </c>
      <c r="C56" s="85"/>
      <c r="D56" s="85"/>
      <c r="E56" s="85"/>
      <c r="F56" s="85"/>
      <c r="G56" s="85"/>
      <c r="H56" s="87"/>
      <c r="I56" s="87"/>
      <c r="J56" s="87"/>
      <c r="K56" s="87"/>
      <c r="L56" s="109"/>
      <c r="M56" s="109"/>
      <c r="N56" s="109"/>
    </row>
    <row r="57" spans="2:14">
      <c r="B57" s="58" t="s">
        <v>268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>
        <v>0</v>
      </c>
      <c r="N57" s="110"/>
    </row>
    <row r="58" spans="2:14">
      <c r="B58" s="55" t="s">
        <v>72</v>
      </c>
      <c r="C58" s="85"/>
      <c r="D58" s="85"/>
      <c r="E58" s="85"/>
      <c r="F58" s="85"/>
      <c r="G58" s="85"/>
      <c r="H58" s="87"/>
      <c r="I58" s="87"/>
      <c r="J58" s="87"/>
      <c r="K58" s="87"/>
      <c r="L58" s="109"/>
      <c r="M58" s="109"/>
      <c r="N58" s="109"/>
    </row>
    <row r="59" spans="2:14">
      <c r="B59" s="58" t="s">
        <v>268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>
        <v>0</v>
      </c>
      <c r="N59" s="110"/>
    </row>
    <row r="60" spans="2:14">
      <c r="B60" s="55" t="s">
        <v>82</v>
      </c>
      <c r="C60" s="85"/>
      <c r="D60" s="85"/>
      <c r="E60" s="85"/>
      <c r="F60" s="85"/>
      <c r="G60" s="85"/>
      <c r="H60" s="87"/>
      <c r="I60" s="87"/>
      <c r="J60" s="87"/>
      <c r="K60" s="87"/>
      <c r="L60" s="109"/>
      <c r="M60" s="109"/>
      <c r="N60" s="109"/>
    </row>
    <row r="61" spans="2:14">
      <c r="B61" s="115" t="s">
        <v>268</v>
      </c>
      <c r="C61" s="86"/>
      <c r="D61" s="86"/>
      <c r="E61" s="86"/>
      <c r="F61" s="86"/>
      <c r="G61" s="86"/>
      <c r="H61" s="88"/>
      <c r="I61" s="88"/>
      <c r="J61" s="88"/>
      <c r="K61" s="88"/>
      <c r="L61" s="110"/>
      <c r="M61" s="110">
        <v>0</v>
      </c>
      <c r="N61" s="110"/>
    </row>
    <row r="62" spans="2:14">
      <c r="B62" s="6" t="s">
        <v>249</v>
      </c>
      <c r="D62" s="1"/>
      <c r="E62" s="1"/>
      <c r="F62" s="1"/>
      <c r="G62" s="1"/>
    </row>
    <row r="63" spans="2:14">
      <c r="B63" s="6" t="s">
        <v>133</v>
      </c>
      <c r="D63" s="1"/>
      <c r="E63" s="1"/>
      <c r="F63" s="1"/>
      <c r="G63" s="1"/>
    </row>
    <row r="64" spans="2:14">
      <c r="B64" s="6" t="s">
        <v>245</v>
      </c>
      <c r="D64" s="1"/>
      <c r="E64" s="1"/>
      <c r="F64" s="1"/>
      <c r="G64" s="1"/>
    </row>
    <row r="65" spans="2:14">
      <c r="B65" s="6" t="s">
        <v>246</v>
      </c>
      <c r="D65" s="1"/>
      <c r="E65" s="1"/>
      <c r="F65" s="1"/>
      <c r="G65" s="1"/>
    </row>
    <row r="66" spans="2:14">
      <c r="B66" s="6" t="s">
        <v>247</v>
      </c>
      <c r="D66" s="1"/>
      <c r="E66" s="1"/>
      <c r="F66" s="1"/>
      <c r="G66" s="1"/>
    </row>
    <row r="67" spans="2:14">
      <c r="B67" s="129" t="s">
        <v>256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7:N67"/>
  </mergeCells>
  <phoneticPr fontId="4" type="noConversion"/>
  <dataValidations count="1">
    <dataValidation allowBlank="1" showInputMessage="1" showErrorMessage="1" sqref="J5:J7 J10:J11 K5:XFD11 A5:I11 A50:A1048576 O50:XFD1048576 B68:N1048576 B50:N66" xr:uid="{00000000-0002-0000-06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09375" defaultRowHeight="17.399999999999999"/>
  <cols>
    <col min="1" max="1" width="6.33203125" style="1" customWidth="1"/>
    <col min="2" max="2" width="54.5546875" style="2" customWidth="1"/>
    <col min="3" max="3" width="15.5546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2.109375" style="1" bestFit="1" customWidth="1"/>
    <col min="11" max="11" width="10.88671875" style="1" bestFit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5" ht="26.25" customHeight="1">
      <c r="B7" s="142" t="s">
        <v>112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113"/>
      <c r="D11" s="113"/>
      <c r="E11" s="113"/>
      <c r="F11" s="113"/>
      <c r="G11" s="113"/>
      <c r="H11" s="113"/>
      <c r="I11" s="113"/>
      <c r="J11" s="81">
        <v>172.87</v>
      </c>
      <c r="K11" s="81"/>
      <c r="L11" s="81">
        <v>102.29</v>
      </c>
      <c r="M11" s="108"/>
      <c r="N11" s="108"/>
      <c r="O11" s="108">
        <v>8.0000000000000002E-3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85"/>
      <c r="D12" s="85"/>
      <c r="E12" s="85"/>
      <c r="F12" s="85"/>
      <c r="G12" s="85"/>
      <c r="H12" s="85"/>
      <c r="I12" s="85"/>
      <c r="J12" s="87"/>
      <c r="K12" s="87"/>
      <c r="L12" s="87"/>
      <c r="M12" s="109"/>
      <c r="N12" s="109"/>
      <c r="O12" s="109"/>
    </row>
    <row r="13" spans="2:65" customFormat="1" ht="16.2">
      <c r="B13" s="57" t="s">
        <v>58</v>
      </c>
      <c r="C13" s="85"/>
      <c r="D13" s="85"/>
      <c r="E13" s="85"/>
      <c r="F13" s="85"/>
      <c r="G13" s="85"/>
      <c r="H13" s="85"/>
      <c r="I13" s="85"/>
      <c r="J13" s="87"/>
      <c r="K13" s="87"/>
      <c r="L13" s="87"/>
      <c r="M13" s="109"/>
      <c r="N13" s="109"/>
      <c r="O13" s="109"/>
    </row>
    <row r="14" spans="2:65" customFormat="1" ht="15.6">
      <c r="B14" s="63" t="s">
        <v>268</v>
      </c>
      <c r="C14" s="86"/>
      <c r="D14" s="86"/>
      <c r="E14" s="86"/>
      <c r="F14" s="86"/>
      <c r="G14" s="86"/>
      <c r="H14" s="86"/>
      <c r="I14" s="86"/>
      <c r="J14" s="88"/>
      <c r="K14" s="88"/>
      <c r="L14" s="88"/>
      <c r="M14" s="110"/>
      <c r="N14" s="110"/>
      <c r="O14" s="110"/>
    </row>
    <row r="15" spans="2:65" customFormat="1" ht="16.2">
      <c r="B15" s="57" t="s">
        <v>543</v>
      </c>
      <c r="C15" s="85"/>
      <c r="D15" s="85"/>
      <c r="E15" s="85"/>
      <c r="F15" s="85"/>
      <c r="G15" s="85"/>
      <c r="H15" s="85"/>
      <c r="I15" s="85"/>
      <c r="J15" s="87"/>
      <c r="K15" s="87"/>
      <c r="L15" s="87"/>
      <c r="M15" s="109"/>
      <c r="N15" s="109"/>
      <c r="O15" s="109"/>
    </row>
    <row r="16" spans="2:65" customFormat="1" ht="15.6">
      <c r="B16" s="63" t="s">
        <v>268</v>
      </c>
      <c r="C16" s="86"/>
      <c r="D16" s="86"/>
      <c r="E16" s="86"/>
      <c r="F16" s="86"/>
      <c r="G16" s="86"/>
      <c r="H16" s="86"/>
      <c r="I16" s="86"/>
      <c r="J16" s="88"/>
      <c r="K16" s="88"/>
      <c r="L16" s="88"/>
      <c r="M16" s="110"/>
      <c r="N16" s="110"/>
      <c r="O16" s="110"/>
    </row>
    <row r="17" spans="2:15" customFormat="1" ht="16.2">
      <c r="B17" s="57" t="s">
        <v>30</v>
      </c>
      <c r="C17" s="85"/>
      <c r="D17" s="85"/>
      <c r="E17" s="85"/>
      <c r="F17" s="85"/>
      <c r="G17" s="85"/>
      <c r="H17" s="85"/>
      <c r="I17" s="85"/>
      <c r="J17" s="87"/>
      <c r="K17" s="87"/>
      <c r="L17" s="87"/>
      <c r="M17" s="109"/>
      <c r="N17" s="109"/>
      <c r="O17" s="109"/>
    </row>
    <row r="18" spans="2:15" customFormat="1" ht="15.6">
      <c r="B18" s="63" t="s">
        <v>268</v>
      </c>
      <c r="C18" s="86"/>
      <c r="D18" s="86"/>
      <c r="E18" s="86"/>
      <c r="F18" s="86"/>
      <c r="G18" s="86"/>
      <c r="H18" s="86"/>
      <c r="I18" s="86"/>
      <c r="J18" s="88"/>
      <c r="K18" s="88"/>
      <c r="L18" s="88"/>
      <c r="M18" s="110"/>
      <c r="N18" s="110"/>
      <c r="O18" s="110"/>
    </row>
    <row r="19" spans="2:15" customFormat="1" ht="16.2">
      <c r="B19" s="57" t="s">
        <v>72</v>
      </c>
      <c r="C19" s="85"/>
      <c r="D19" s="85"/>
      <c r="E19" s="85"/>
      <c r="F19" s="85"/>
      <c r="G19" s="85"/>
      <c r="H19" s="85"/>
      <c r="I19" s="85"/>
      <c r="J19" s="87"/>
      <c r="K19" s="87"/>
      <c r="L19" s="87"/>
      <c r="M19" s="109"/>
      <c r="N19" s="109"/>
      <c r="O19" s="109"/>
    </row>
    <row r="20" spans="2:15" customFormat="1" ht="15.6">
      <c r="B20" s="63" t="s">
        <v>268</v>
      </c>
      <c r="C20" s="86"/>
      <c r="D20" s="86"/>
      <c r="E20" s="86"/>
      <c r="F20" s="86"/>
      <c r="G20" s="86"/>
      <c r="H20" s="86"/>
      <c r="I20" s="86"/>
      <c r="J20" s="88"/>
      <c r="K20" s="88"/>
      <c r="L20" s="88"/>
      <c r="M20" s="110"/>
      <c r="N20" s="110"/>
      <c r="O20" s="110"/>
    </row>
    <row r="21" spans="2:15" customFormat="1" ht="16.2">
      <c r="B21" s="57" t="s">
        <v>231</v>
      </c>
      <c r="C21" s="85"/>
      <c r="D21" s="85"/>
      <c r="E21" s="85"/>
      <c r="F21" s="85"/>
      <c r="G21" s="85"/>
      <c r="H21" s="85"/>
      <c r="I21" s="85"/>
      <c r="J21" s="87">
        <v>172.87</v>
      </c>
      <c r="K21" s="87"/>
      <c r="L21" s="87">
        <v>102.29</v>
      </c>
      <c r="M21" s="109"/>
      <c r="N21" s="109"/>
      <c r="O21" s="109">
        <v>8.0000000000000002E-3</v>
      </c>
    </row>
    <row r="22" spans="2:15" customFormat="1" ht="16.2">
      <c r="B22" s="57" t="s">
        <v>58</v>
      </c>
      <c r="C22" s="85"/>
      <c r="D22" s="85"/>
      <c r="E22" s="85"/>
      <c r="F22" s="85"/>
      <c r="G22" s="85"/>
      <c r="H22" s="85"/>
      <c r="I22" s="85"/>
      <c r="J22" s="87"/>
      <c r="K22" s="87"/>
      <c r="L22" s="87"/>
      <c r="M22" s="109"/>
      <c r="N22" s="109"/>
      <c r="O22" s="109"/>
    </row>
    <row r="23" spans="2:15" customFormat="1" ht="15.6">
      <c r="B23" s="63" t="s">
        <v>268</v>
      </c>
      <c r="C23" s="86"/>
      <c r="D23" s="86"/>
      <c r="E23" s="86"/>
      <c r="F23" s="86"/>
      <c r="G23" s="86"/>
      <c r="H23" s="86"/>
      <c r="I23" s="86"/>
      <c r="J23" s="88"/>
      <c r="K23" s="88"/>
      <c r="L23" s="88"/>
      <c r="M23" s="110"/>
      <c r="N23" s="110"/>
      <c r="O23" s="110"/>
    </row>
    <row r="24" spans="2:15" customFormat="1" ht="16.2">
      <c r="B24" s="57" t="s">
        <v>543</v>
      </c>
      <c r="C24" s="85"/>
      <c r="D24" s="85"/>
      <c r="E24" s="85"/>
      <c r="F24" s="85"/>
      <c r="G24" s="85"/>
      <c r="H24" s="85"/>
      <c r="I24" s="85"/>
      <c r="J24" s="87"/>
      <c r="K24" s="87"/>
      <c r="L24" s="87"/>
      <c r="M24" s="109"/>
      <c r="N24" s="109"/>
      <c r="O24" s="109"/>
    </row>
    <row r="25" spans="2:15">
      <c r="B25" s="63" t="s">
        <v>268</v>
      </c>
      <c r="C25" s="86"/>
      <c r="D25" s="86"/>
      <c r="E25" s="86"/>
      <c r="F25" s="86"/>
      <c r="G25" s="86"/>
      <c r="H25" s="86"/>
      <c r="I25" s="86"/>
      <c r="J25" s="88"/>
      <c r="K25" s="88"/>
      <c r="L25" s="88"/>
      <c r="M25" s="110"/>
      <c r="N25" s="110"/>
      <c r="O25" s="110"/>
    </row>
    <row r="26" spans="2:15">
      <c r="B26" s="57" t="s">
        <v>30</v>
      </c>
      <c r="C26" s="85"/>
      <c r="D26" s="85"/>
      <c r="E26" s="85"/>
      <c r="F26" s="85"/>
      <c r="G26" s="85"/>
      <c r="H26" s="85"/>
      <c r="I26" s="85"/>
      <c r="J26" s="87">
        <v>172.87</v>
      </c>
      <c r="K26" s="87"/>
      <c r="L26" s="87">
        <v>102.29</v>
      </c>
      <c r="M26" s="109"/>
      <c r="N26" s="109"/>
      <c r="O26" s="109">
        <v>8.0000000000000002E-3</v>
      </c>
    </row>
    <row r="27" spans="2:15">
      <c r="B27" s="63" t="s">
        <v>544</v>
      </c>
      <c r="C27" s="86" t="s">
        <v>545</v>
      </c>
      <c r="D27" s="86" t="s">
        <v>26</v>
      </c>
      <c r="E27" s="86">
        <v>5617</v>
      </c>
      <c r="F27" s="86" t="s">
        <v>489</v>
      </c>
      <c r="G27" s="86">
        <v>0</v>
      </c>
      <c r="H27" s="86" t="s">
        <v>281</v>
      </c>
      <c r="I27" s="86" t="s">
        <v>164</v>
      </c>
      <c r="J27" s="88">
        <v>172.87</v>
      </c>
      <c r="K27" s="88">
        <f>59171.14/3.5</f>
        <v>16906.04</v>
      </c>
      <c r="L27" s="88">
        <v>102.29</v>
      </c>
      <c r="M27" s="110">
        <v>0</v>
      </c>
      <c r="N27" s="110">
        <v>1</v>
      </c>
      <c r="O27" s="110">
        <v>8.0000000000000002E-3</v>
      </c>
    </row>
    <row r="28" spans="2:15">
      <c r="B28" s="57" t="s">
        <v>72</v>
      </c>
      <c r="C28" s="85"/>
      <c r="D28" s="85"/>
      <c r="E28" s="85"/>
      <c r="F28" s="85"/>
      <c r="G28" s="85"/>
      <c r="H28" s="85"/>
      <c r="I28" s="85"/>
      <c r="J28" s="87"/>
      <c r="K28" s="87"/>
      <c r="L28" s="87"/>
      <c r="M28" s="109"/>
      <c r="N28" s="109"/>
      <c r="O28" s="109"/>
    </row>
    <row r="29" spans="2:15">
      <c r="B29" s="117" t="s">
        <v>268</v>
      </c>
      <c r="C29" s="86"/>
      <c r="D29" s="86"/>
      <c r="E29" s="86"/>
      <c r="F29" s="86"/>
      <c r="G29" s="86"/>
      <c r="H29" s="86"/>
      <c r="I29" s="86"/>
      <c r="J29" s="88"/>
      <c r="K29" s="88"/>
      <c r="L29" s="88"/>
      <c r="M29" s="110"/>
      <c r="N29" s="110"/>
      <c r="O29" s="110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9" t="s">
        <v>256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35:O1048576 B25:O33" xr:uid="{00000000-0002-0000-07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32"/>
    </sheetView>
  </sheetViews>
  <sheetFormatPr defaultColWidth="9.109375" defaultRowHeight="17.399999999999999"/>
  <cols>
    <col min="1" max="1" width="6.33203125" style="1" customWidth="1"/>
    <col min="2" max="2" width="51.44140625" style="2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0" style="1" bestFit="1" customWidth="1"/>
    <col min="8" max="8" width="9.88671875" style="1" bestFit="1" customWidth="1"/>
    <col min="9" max="9" width="8.664062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60" ht="26.25" customHeight="1">
      <c r="B7" s="142" t="s">
        <v>113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113"/>
      <c r="D11" s="113"/>
      <c r="E11" s="113"/>
      <c r="F11" s="113"/>
      <c r="G11" s="81">
        <v>959</v>
      </c>
      <c r="H11" s="81"/>
      <c r="I11" s="81">
        <v>25.33</v>
      </c>
      <c r="J11" s="108"/>
      <c r="K11" s="108"/>
      <c r="L11" s="108">
        <v>2E-3</v>
      </c>
      <c r="BC11" s="1"/>
      <c r="BD11" s="3"/>
      <c r="BE11" s="1"/>
      <c r="BG11" s="1"/>
    </row>
    <row r="12" spans="1:60" customFormat="1" ht="18" customHeight="1">
      <c r="B12" s="57" t="s">
        <v>546</v>
      </c>
      <c r="C12" s="85"/>
      <c r="D12" s="85"/>
      <c r="E12" s="85"/>
      <c r="F12" s="85"/>
      <c r="G12" s="87">
        <v>500</v>
      </c>
      <c r="H12" s="87"/>
      <c r="I12" s="87">
        <v>9.6</v>
      </c>
      <c r="J12" s="109"/>
      <c r="K12" s="109"/>
      <c r="L12" s="109">
        <v>7.000000000000001E-4</v>
      </c>
    </row>
    <row r="13" spans="1:60" customFormat="1" ht="15.6">
      <c r="B13" s="64" t="s">
        <v>547</v>
      </c>
      <c r="C13" s="86">
        <v>1179613</v>
      </c>
      <c r="D13" s="86" t="s">
        <v>142</v>
      </c>
      <c r="E13" s="86" t="s">
        <v>338</v>
      </c>
      <c r="F13" s="86" t="s">
        <v>165</v>
      </c>
      <c r="G13" s="88">
        <v>500</v>
      </c>
      <c r="H13" s="88">
        <v>1920</v>
      </c>
      <c r="I13" s="88">
        <v>9.6</v>
      </c>
      <c r="J13" s="110">
        <v>2.9999999999999997E-4</v>
      </c>
      <c r="K13" s="110">
        <v>0.379</v>
      </c>
      <c r="L13" s="110">
        <v>7.000000000000001E-4</v>
      </c>
    </row>
    <row r="14" spans="1:60" customFormat="1" ht="16.2">
      <c r="B14" s="57" t="s">
        <v>233</v>
      </c>
      <c r="C14" s="85"/>
      <c r="D14" s="85"/>
      <c r="E14" s="85"/>
      <c r="F14" s="85"/>
      <c r="G14" s="87">
        <v>459</v>
      </c>
      <c r="H14" s="87"/>
      <c r="I14" s="87">
        <v>15.73</v>
      </c>
      <c r="J14" s="109"/>
      <c r="K14" s="109"/>
      <c r="L14" s="109">
        <v>1.1999999999999999E-3</v>
      </c>
    </row>
    <row r="15" spans="1:60" customFormat="1" ht="15.6">
      <c r="B15" s="118" t="s">
        <v>548</v>
      </c>
      <c r="C15" s="86" t="s">
        <v>549</v>
      </c>
      <c r="D15" s="86" t="s">
        <v>355</v>
      </c>
      <c r="E15" s="86" t="s">
        <v>371</v>
      </c>
      <c r="F15" s="86" t="s">
        <v>164</v>
      </c>
      <c r="G15" s="88">
        <v>459</v>
      </c>
      <c r="H15" s="88">
        <v>979</v>
      </c>
      <c r="I15" s="88">
        <v>15.73</v>
      </c>
      <c r="J15" s="110">
        <v>0</v>
      </c>
      <c r="K15" s="110">
        <v>0.621</v>
      </c>
      <c r="L15" s="110">
        <v>1.1999999999999999E-3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4" workbookViewId="0">
      <selection activeCell="B1" sqref="B1:L3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.5546875" style="2" bestFit="1" customWidth="1"/>
    <col min="5" max="5" width="9.6640625" style="2" bestFit="1" customWidth="1"/>
    <col min="6" max="6" width="12.5546875" style="1" bestFit="1" customWidth="1"/>
    <col min="7" max="7" width="8.44140625" style="1" customWidth="1"/>
    <col min="8" max="8" width="10.88671875" style="1" bestFit="1" customWidth="1"/>
    <col min="9" max="9" width="8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1" ht="26.25" customHeight="1">
      <c r="B7" s="142" t="s">
        <v>114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113"/>
      <c r="D11" s="113"/>
      <c r="E11" s="113"/>
      <c r="F11" s="113"/>
      <c r="G11" s="81">
        <v>-2</v>
      </c>
      <c r="H11" s="81"/>
      <c r="I11" s="81">
        <v>-0.64</v>
      </c>
      <c r="J11" s="108"/>
      <c r="K11" s="108"/>
      <c r="L11" s="108">
        <v>-1E-4</v>
      </c>
      <c r="BD11" s="1"/>
      <c r="BE11" s="3"/>
      <c r="BF11" s="1"/>
      <c r="BH11" s="1"/>
    </row>
    <row r="12" spans="2:61" customFormat="1" ht="16.2">
      <c r="B12" s="55" t="s">
        <v>232</v>
      </c>
      <c r="C12" s="85"/>
      <c r="D12" s="85"/>
      <c r="E12" s="85"/>
      <c r="F12" s="85"/>
      <c r="G12" s="87"/>
      <c r="H12" s="87"/>
      <c r="I12" s="87"/>
      <c r="J12" s="109"/>
      <c r="K12" s="109"/>
      <c r="L12" s="109"/>
    </row>
    <row r="13" spans="2:61" customFormat="1" ht="16.2">
      <c r="B13" s="55" t="s">
        <v>219</v>
      </c>
      <c r="C13" s="85"/>
      <c r="D13" s="85"/>
      <c r="E13" s="85"/>
      <c r="F13" s="85"/>
      <c r="G13" s="87"/>
      <c r="H13" s="87"/>
      <c r="I13" s="87"/>
      <c r="J13" s="109"/>
      <c r="K13" s="109"/>
      <c r="L13" s="109"/>
    </row>
    <row r="14" spans="2:61" customFormat="1" ht="15.6">
      <c r="B14" s="58" t="s">
        <v>268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2:61" customFormat="1" ht="16.2">
      <c r="B15" s="55" t="s">
        <v>550</v>
      </c>
      <c r="C15" s="85"/>
      <c r="D15" s="85"/>
      <c r="E15" s="85"/>
      <c r="F15" s="85"/>
      <c r="G15" s="87"/>
      <c r="H15" s="87"/>
      <c r="I15" s="87"/>
      <c r="J15" s="109"/>
      <c r="K15" s="109"/>
      <c r="L15" s="109"/>
    </row>
    <row r="16" spans="2:61" customFormat="1" ht="15.6">
      <c r="B16" s="58" t="s">
        <v>268</v>
      </c>
      <c r="C16" s="86"/>
      <c r="D16" s="86"/>
      <c r="E16" s="86"/>
      <c r="F16" s="86"/>
      <c r="G16" s="88"/>
      <c r="H16" s="88"/>
      <c r="I16" s="88"/>
      <c r="J16" s="110"/>
      <c r="K16" s="110"/>
      <c r="L16" s="110"/>
    </row>
    <row r="17" spans="2:12" customFormat="1" ht="16.2">
      <c r="B17" s="55" t="s">
        <v>220</v>
      </c>
      <c r="C17" s="85"/>
      <c r="D17" s="85"/>
      <c r="E17" s="85"/>
      <c r="F17" s="85"/>
      <c r="G17" s="87"/>
      <c r="H17" s="87"/>
      <c r="I17" s="87"/>
      <c r="J17" s="109"/>
      <c r="K17" s="109"/>
      <c r="L17" s="109"/>
    </row>
    <row r="18" spans="2:12" customFormat="1" ht="15.6">
      <c r="B18" s="58" t="s">
        <v>268</v>
      </c>
      <c r="C18" s="86"/>
      <c r="D18" s="86"/>
      <c r="E18" s="86"/>
      <c r="F18" s="86"/>
      <c r="G18" s="88"/>
      <c r="H18" s="88"/>
      <c r="I18" s="88"/>
      <c r="J18" s="110"/>
      <c r="K18" s="110"/>
      <c r="L18" s="110"/>
    </row>
    <row r="19" spans="2:12" customFormat="1" ht="16.2">
      <c r="B19" s="55" t="s">
        <v>72</v>
      </c>
      <c r="C19" s="85"/>
      <c r="D19" s="85"/>
      <c r="E19" s="85"/>
      <c r="F19" s="85"/>
      <c r="G19" s="87"/>
      <c r="H19" s="87"/>
      <c r="I19" s="87"/>
      <c r="J19" s="109"/>
      <c r="K19" s="109"/>
      <c r="L19" s="109"/>
    </row>
    <row r="20" spans="2:12" customFormat="1" ht="15.6">
      <c r="B20" s="58" t="s">
        <v>268</v>
      </c>
      <c r="C20" s="86"/>
      <c r="D20" s="86"/>
      <c r="E20" s="86"/>
      <c r="F20" s="86"/>
      <c r="G20" s="88"/>
      <c r="H20" s="88"/>
      <c r="I20" s="88"/>
      <c r="J20" s="110"/>
      <c r="K20" s="110"/>
      <c r="L20" s="110"/>
    </row>
    <row r="21" spans="2:12" customFormat="1" ht="16.2">
      <c r="B21" s="55" t="s">
        <v>231</v>
      </c>
      <c r="C21" s="85"/>
      <c r="D21" s="85"/>
      <c r="E21" s="85"/>
      <c r="F21" s="85"/>
      <c r="G21" s="87">
        <v>-2</v>
      </c>
      <c r="H21" s="87"/>
      <c r="I21" s="87">
        <v>-0.64</v>
      </c>
      <c r="J21" s="109"/>
      <c r="K21" s="109"/>
      <c r="L21" s="109">
        <v>-1E-4</v>
      </c>
    </row>
    <row r="22" spans="2:12" customFormat="1" ht="16.2">
      <c r="B22" s="55" t="s">
        <v>219</v>
      </c>
      <c r="C22" s="85"/>
      <c r="D22" s="85"/>
      <c r="E22" s="85"/>
      <c r="F22" s="85"/>
      <c r="G22" s="87">
        <v>-2</v>
      </c>
      <c r="H22" s="87"/>
      <c r="I22" s="87">
        <v>-0.64</v>
      </c>
      <c r="J22" s="109"/>
      <c r="K22" s="109"/>
      <c r="L22" s="109">
        <v>-1E-4</v>
      </c>
    </row>
    <row r="23" spans="2:12" customFormat="1" ht="15.6">
      <c r="B23" s="58" t="s">
        <v>551</v>
      </c>
      <c r="C23" s="86">
        <v>78549623</v>
      </c>
      <c r="D23" s="86" t="s">
        <v>365</v>
      </c>
      <c r="E23" s="86" t="s">
        <v>412</v>
      </c>
      <c r="F23" s="86" t="s">
        <v>164</v>
      </c>
      <c r="G23" s="88">
        <v>-1</v>
      </c>
      <c r="H23" s="88">
        <v>10800</v>
      </c>
      <c r="I23" s="88">
        <v>-0.38</v>
      </c>
      <c r="J23" s="110">
        <v>0</v>
      </c>
      <c r="K23" s="110">
        <v>0.5897</v>
      </c>
      <c r="L23" s="110">
        <v>0</v>
      </c>
    </row>
    <row r="24" spans="2:12" customFormat="1" ht="15.6">
      <c r="B24" s="58" t="s">
        <v>552</v>
      </c>
      <c r="C24" s="86">
        <v>78540598</v>
      </c>
      <c r="D24" s="86" t="s">
        <v>365</v>
      </c>
      <c r="E24" s="86" t="s">
        <v>553</v>
      </c>
      <c r="F24" s="86" t="s">
        <v>164</v>
      </c>
      <c r="G24" s="88">
        <v>-1</v>
      </c>
      <c r="H24" s="88">
        <v>7500</v>
      </c>
      <c r="I24" s="88">
        <v>-0.26</v>
      </c>
      <c r="J24" s="110">
        <v>0</v>
      </c>
      <c r="K24" s="110">
        <v>0.4103</v>
      </c>
      <c r="L24" s="110">
        <v>0</v>
      </c>
    </row>
    <row r="25" spans="2:12" customFormat="1" ht="16.2">
      <c r="B25" s="55" t="s">
        <v>224</v>
      </c>
      <c r="C25" s="85"/>
      <c r="D25" s="85"/>
      <c r="E25" s="85"/>
      <c r="F25" s="85"/>
      <c r="G25" s="87"/>
      <c r="H25" s="87"/>
      <c r="I25" s="87"/>
      <c r="J25" s="109"/>
      <c r="K25" s="109"/>
      <c r="L25" s="109"/>
    </row>
    <row r="26" spans="2:12" customFormat="1" ht="15.6">
      <c r="B26" s="58" t="s">
        <v>268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2:12" customFormat="1" ht="16.2">
      <c r="B27" s="55" t="s">
        <v>220</v>
      </c>
      <c r="C27" s="85"/>
      <c r="D27" s="85"/>
      <c r="E27" s="85"/>
      <c r="F27" s="85"/>
      <c r="G27" s="87"/>
      <c r="H27" s="87"/>
      <c r="I27" s="87"/>
      <c r="J27" s="109"/>
      <c r="K27" s="109"/>
      <c r="L27" s="109"/>
    </row>
    <row r="28" spans="2:12" customFormat="1" ht="15.6">
      <c r="B28" s="58" t="s">
        <v>268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2:12" customFormat="1" ht="16.2">
      <c r="B29" s="55" t="s">
        <v>221</v>
      </c>
      <c r="C29" s="85"/>
      <c r="D29" s="85"/>
      <c r="E29" s="85"/>
      <c r="F29" s="85"/>
      <c r="G29" s="87"/>
      <c r="H29" s="87"/>
      <c r="I29" s="87"/>
      <c r="J29" s="109"/>
      <c r="K29" s="109"/>
      <c r="L29" s="109"/>
    </row>
    <row r="30" spans="2:12" customFormat="1" ht="15.6">
      <c r="B30" s="58" t="s">
        <v>268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2:12" customFormat="1" ht="16.2">
      <c r="B31" s="55" t="s">
        <v>72</v>
      </c>
      <c r="C31" s="85"/>
      <c r="D31" s="85"/>
      <c r="E31" s="85"/>
      <c r="F31" s="85"/>
      <c r="G31" s="87"/>
      <c r="H31" s="87"/>
      <c r="I31" s="87"/>
      <c r="J31" s="109"/>
      <c r="K31" s="109"/>
      <c r="L31" s="109"/>
    </row>
    <row r="32" spans="2:12" customFormat="1" ht="15.6">
      <c r="B32" s="115" t="s">
        <v>268</v>
      </c>
      <c r="C32" s="86"/>
      <c r="D32" s="86"/>
      <c r="E32" s="86"/>
      <c r="F32" s="86"/>
      <c r="G32" s="88"/>
      <c r="H32" s="88"/>
      <c r="I32" s="88"/>
      <c r="J32" s="110"/>
      <c r="K32" s="110"/>
      <c r="L32" s="110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9" t="s">
        <v>256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4"/>
      <c r="BD6" s="1" t="s">
        <v>142</v>
      </c>
      <c r="BF6" s="1" t="s">
        <v>175</v>
      </c>
      <c r="BH6" s="3" t="s">
        <v>165</v>
      </c>
    </row>
    <row r="7" spans="1:60" ht="26.25" customHeight="1">
      <c r="B7" s="142" t="s">
        <v>115</v>
      </c>
      <c r="C7" s="143"/>
      <c r="D7" s="143"/>
      <c r="E7" s="143"/>
      <c r="F7" s="143"/>
      <c r="G7" s="143"/>
      <c r="H7" s="143"/>
      <c r="I7" s="143"/>
      <c r="J7" s="143"/>
      <c r="K7" s="144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113"/>
      <c r="D11" s="113"/>
      <c r="E11" s="113"/>
      <c r="F11" s="113"/>
      <c r="G11" s="81"/>
      <c r="H11" s="81"/>
      <c r="I11" s="81"/>
      <c r="J11" s="108"/>
      <c r="K11" s="108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554</v>
      </c>
      <c r="C12" s="85"/>
      <c r="D12" s="85"/>
      <c r="E12" s="85"/>
      <c r="F12" s="85"/>
      <c r="G12" s="87"/>
      <c r="H12" s="87"/>
      <c r="I12" s="87"/>
      <c r="J12" s="109"/>
      <c r="K12" s="109"/>
    </row>
    <row r="13" spans="1:60" customFormat="1" ht="15.6">
      <c r="B13" s="65" t="s">
        <v>268</v>
      </c>
      <c r="C13" s="86"/>
      <c r="D13" s="86"/>
      <c r="E13" s="86"/>
      <c r="F13" s="86"/>
      <c r="G13" s="88"/>
      <c r="H13" s="88"/>
      <c r="I13" s="88"/>
      <c r="J13" s="110"/>
      <c r="K13" s="110"/>
    </row>
    <row r="14" spans="1:60" customFormat="1" ht="16.2">
      <c r="B14" s="55" t="s">
        <v>555</v>
      </c>
      <c r="C14" s="85"/>
      <c r="D14" s="85"/>
      <c r="E14" s="85"/>
      <c r="F14" s="85"/>
      <c r="G14" s="87"/>
      <c r="H14" s="87"/>
      <c r="I14" s="87"/>
      <c r="J14" s="109"/>
      <c r="K14" s="109"/>
    </row>
    <row r="15" spans="1:60" customFormat="1" ht="15.6">
      <c r="B15" s="119" t="s">
        <v>268</v>
      </c>
      <c r="C15" s="86"/>
      <c r="D15" s="86"/>
      <c r="E15" s="86"/>
      <c r="F15" s="86"/>
      <c r="G15" s="88"/>
      <c r="H15" s="88"/>
      <c r="I15" s="88"/>
      <c r="J15" s="110"/>
      <c r="K15" s="110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81" ht="26.25" customHeight="1">
      <c r="B7" s="142" t="s">
        <v>116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113"/>
      <c r="D11" s="113"/>
      <c r="E11" s="113"/>
      <c r="F11" s="113"/>
      <c r="G11" s="91"/>
      <c r="H11" s="113"/>
      <c r="I11" s="113"/>
      <c r="J11" s="108"/>
      <c r="K11" s="108"/>
      <c r="L11" s="81"/>
      <c r="M11" s="81"/>
      <c r="N11" s="81"/>
      <c r="O11" s="108"/>
      <c r="P11" s="108"/>
      <c r="Q11" s="108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87"/>
      <c r="O12" s="109"/>
      <c r="P12" s="109"/>
      <c r="Q12" s="109"/>
    </row>
    <row r="13" spans="2:81" customFormat="1" ht="16.2">
      <c r="B13" s="57" t="s">
        <v>54</v>
      </c>
      <c r="C13" s="85"/>
      <c r="D13" s="85"/>
      <c r="E13" s="85"/>
      <c r="F13" s="85"/>
      <c r="G13" s="92"/>
      <c r="H13" s="85"/>
      <c r="I13" s="85"/>
      <c r="J13" s="109"/>
      <c r="K13" s="109"/>
      <c r="L13" s="87"/>
      <c r="M13" s="87"/>
      <c r="N13" s="87"/>
      <c r="O13" s="109"/>
      <c r="P13" s="109"/>
      <c r="Q13" s="109"/>
    </row>
    <row r="14" spans="2:81" customFormat="1" ht="15.6">
      <c r="B14" s="58" t="s">
        <v>268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88"/>
      <c r="O14" s="110"/>
      <c r="P14" s="110"/>
      <c r="Q14" s="110"/>
    </row>
    <row r="15" spans="2:81" customFormat="1" ht="16.2">
      <c r="B15" s="57" t="s">
        <v>55</v>
      </c>
      <c r="C15" s="85"/>
      <c r="D15" s="85"/>
      <c r="E15" s="85"/>
      <c r="F15" s="85"/>
      <c r="G15" s="92"/>
      <c r="H15" s="85"/>
      <c r="I15" s="85"/>
      <c r="J15" s="109"/>
      <c r="K15" s="109"/>
      <c r="L15" s="87"/>
      <c r="M15" s="87"/>
      <c r="N15" s="87"/>
      <c r="O15" s="109"/>
      <c r="P15" s="109"/>
      <c r="Q15" s="109"/>
    </row>
    <row r="16" spans="2:81" customFormat="1" ht="15.6">
      <c r="B16" s="58" t="s">
        <v>268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88"/>
      <c r="O16" s="110"/>
      <c r="P16" s="110"/>
      <c r="Q16" s="110"/>
    </row>
    <row r="17" spans="1:17" customFormat="1" ht="16.2">
      <c r="B17" s="57" t="s">
        <v>73</v>
      </c>
      <c r="C17" s="85"/>
      <c r="D17" s="85"/>
      <c r="E17" s="85"/>
      <c r="F17" s="85"/>
      <c r="G17" s="92"/>
      <c r="H17" s="85"/>
      <c r="I17" s="85"/>
      <c r="J17" s="109"/>
      <c r="K17" s="109"/>
      <c r="L17" s="87"/>
      <c r="M17" s="87"/>
      <c r="N17" s="87"/>
      <c r="O17" s="109"/>
      <c r="P17" s="109"/>
      <c r="Q17" s="109"/>
    </row>
    <row r="18" spans="1:17" customFormat="1" ht="15.6">
      <c r="B18" s="58" t="s">
        <v>268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88"/>
      <c r="O18" s="110"/>
      <c r="P18" s="110"/>
      <c r="Q18" s="110"/>
    </row>
    <row r="19" spans="1:17" customFormat="1" ht="15.6">
      <c r="B19" s="58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88"/>
      <c r="O19" s="110"/>
      <c r="P19" s="110"/>
      <c r="Q19" s="110"/>
    </row>
    <row r="20" spans="1:17" customFormat="1" ht="15.6">
      <c r="B20" s="58" t="s">
        <v>268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88"/>
      <c r="O20" s="110"/>
      <c r="P20" s="110"/>
      <c r="Q20" s="110"/>
    </row>
    <row r="21" spans="1:17" customFormat="1" ht="15.6">
      <c r="B21" s="58" t="s">
        <v>268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88"/>
      <c r="O21" s="110"/>
      <c r="P21" s="110"/>
      <c r="Q21" s="110"/>
    </row>
    <row r="22" spans="1:17" customFormat="1" ht="16.2">
      <c r="B22" s="57" t="s">
        <v>231</v>
      </c>
      <c r="C22" s="85"/>
      <c r="D22" s="85"/>
      <c r="E22" s="85"/>
      <c r="F22" s="85"/>
      <c r="G22" s="92"/>
      <c r="H22" s="85"/>
      <c r="I22" s="85"/>
      <c r="J22" s="109"/>
      <c r="K22" s="109"/>
      <c r="L22" s="87"/>
      <c r="M22" s="87"/>
      <c r="N22" s="87"/>
      <c r="O22" s="109"/>
      <c r="P22" s="109"/>
      <c r="Q22" s="109"/>
    </row>
    <row r="23" spans="1:17" customFormat="1" ht="16.2">
      <c r="B23" s="57" t="s">
        <v>54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87"/>
      <c r="O23" s="109"/>
      <c r="P23" s="109"/>
      <c r="Q23" s="109"/>
    </row>
    <row r="24" spans="1:17" customFormat="1" ht="15.6">
      <c r="B24" s="58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88"/>
      <c r="O24" s="110"/>
      <c r="P24" s="110"/>
      <c r="Q24" s="110"/>
    </row>
    <row r="25" spans="1:17" customFormat="1" ht="16.2">
      <c r="B25" s="57" t="s">
        <v>55</v>
      </c>
      <c r="C25" s="85"/>
      <c r="D25" s="85"/>
      <c r="E25" s="85"/>
      <c r="F25" s="85"/>
      <c r="G25" s="92"/>
      <c r="H25" s="85"/>
      <c r="I25" s="85"/>
      <c r="J25" s="109"/>
      <c r="K25" s="109"/>
      <c r="L25" s="87"/>
      <c r="M25" s="87"/>
      <c r="N25" s="87"/>
      <c r="O25" s="109"/>
      <c r="P25" s="109"/>
      <c r="Q25" s="109"/>
    </row>
    <row r="26" spans="1:17" customFormat="1" ht="15.6">
      <c r="B26" s="58" t="s">
        <v>268</v>
      </c>
      <c r="C26" s="86"/>
      <c r="D26" s="86"/>
      <c r="E26" s="86"/>
      <c r="F26" s="86"/>
      <c r="G26" s="93"/>
      <c r="H26" s="86"/>
      <c r="I26" s="86"/>
      <c r="J26" s="110"/>
      <c r="K26" s="110"/>
      <c r="L26" s="88"/>
      <c r="M26" s="88"/>
      <c r="N26" s="88"/>
      <c r="O26" s="110"/>
      <c r="P26" s="110"/>
      <c r="Q26" s="110"/>
    </row>
    <row r="27" spans="1:17" customFormat="1" ht="16.2">
      <c r="B27" s="57" t="s">
        <v>73</v>
      </c>
      <c r="C27" s="85"/>
      <c r="D27" s="85"/>
      <c r="E27" s="85"/>
      <c r="F27" s="85"/>
      <c r="G27" s="92"/>
      <c r="H27" s="85"/>
      <c r="I27" s="85"/>
      <c r="J27" s="109"/>
      <c r="K27" s="109"/>
      <c r="L27" s="87"/>
      <c r="M27" s="87"/>
      <c r="N27" s="87"/>
      <c r="O27" s="109"/>
      <c r="P27" s="109"/>
      <c r="Q27" s="109"/>
    </row>
    <row r="28" spans="1:17" customFormat="1" ht="15.6">
      <c r="B28" s="58" t="s">
        <v>268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110"/>
      <c r="P28" s="110"/>
      <c r="Q28" s="110"/>
    </row>
    <row r="29" spans="1:17" customFormat="1" ht="15.6">
      <c r="B29" s="58" t="s">
        <v>268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110"/>
      <c r="P29" s="110"/>
      <c r="Q29" s="110"/>
    </row>
    <row r="30" spans="1:17" customFormat="1" ht="15.6">
      <c r="B30" s="58" t="s">
        <v>268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110"/>
      <c r="P30" s="110"/>
      <c r="Q30" s="110"/>
    </row>
    <row r="31" spans="1:17" customFormat="1" ht="15.6">
      <c r="B31" s="115" t="s">
        <v>268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110"/>
      <c r="P31" s="110"/>
      <c r="Q31" s="110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72" ht="26.2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113"/>
      <c r="D11" s="113"/>
      <c r="E11" s="113"/>
      <c r="F11" s="91"/>
      <c r="G11" s="113"/>
      <c r="H11" s="113"/>
      <c r="I11" s="108"/>
      <c r="J11" s="108"/>
      <c r="K11" s="95"/>
      <c r="L11" s="95"/>
      <c r="M11" s="95"/>
      <c r="N11" s="111"/>
      <c r="O11" s="111"/>
      <c r="P11" s="11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85"/>
      <c r="D12" s="85"/>
      <c r="E12" s="85"/>
      <c r="F12" s="92"/>
      <c r="G12" s="85"/>
      <c r="H12" s="85"/>
      <c r="I12" s="109"/>
      <c r="J12" s="109"/>
      <c r="K12" s="87"/>
      <c r="L12" s="87"/>
      <c r="M12" s="87"/>
      <c r="N12" s="109"/>
      <c r="O12" s="109"/>
      <c r="P12" s="109"/>
    </row>
    <row r="13" spans="2:72" customFormat="1" ht="15.6">
      <c r="B13" s="65" t="s">
        <v>268</v>
      </c>
      <c r="C13" s="86"/>
      <c r="D13" s="86"/>
      <c r="E13" s="86"/>
      <c r="F13" s="93"/>
      <c r="G13" s="86"/>
      <c r="H13" s="86"/>
      <c r="I13" s="110"/>
      <c r="J13" s="110"/>
      <c r="K13" s="88"/>
      <c r="L13" s="88"/>
      <c r="M13" s="88"/>
      <c r="N13" s="110"/>
      <c r="O13" s="110"/>
      <c r="P13" s="110"/>
    </row>
    <row r="14" spans="2:72" customFormat="1" ht="15.6">
      <c r="B14" s="65" t="s">
        <v>268</v>
      </c>
      <c r="C14" s="86"/>
      <c r="D14" s="86"/>
      <c r="E14" s="86"/>
      <c r="F14" s="93"/>
      <c r="G14" s="86"/>
      <c r="H14" s="86"/>
      <c r="I14" s="110"/>
      <c r="J14" s="110"/>
      <c r="K14" s="88"/>
      <c r="L14" s="88"/>
      <c r="M14" s="88"/>
      <c r="N14" s="110"/>
      <c r="O14" s="110"/>
      <c r="P14" s="110"/>
    </row>
    <row r="15" spans="2:72" customFormat="1" ht="15.6">
      <c r="B15" s="65" t="s">
        <v>268</v>
      </c>
      <c r="C15" s="86"/>
      <c r="D15" s="86"/>
      <c r="E15" s="86"/>
      <c r="F15" s="93"/>
      <c r="G15" s="86"/>
      <c r="H15" s="86"/>
      <c r="I15" s="110"/>
      <c r="J15" s="110"/>
      <c r="K15" s="88"/>
      <c r="L15" s="88"/>
      <c r="M15" s="88"/>
      <c r="N15" s="110"/>
      <c r="O15" s="110"/>
      <c r="P15" s="110"/>
    </row>
    <row r="16" spans="2:72" customFormat="1" ht="15.6">
      <c r="B16" s="65" t="s">
        <v>268</v>
      </c>
      <c r="C16" s="86"/>
      <c r="D16" s="86"/>
      <c r="E16" s="86"/>
      <c r="F16" s="93"/>
      <c r="G16" s="86"/>
      <c r="H16" s="86"/>
      <c r="I16" s="110"/>
      <c r="J16" s="110"/>
      <c r="K16" s="88"/>
      <c r="L16" s="88"/>
      <c r="M16" s="88"/>
      <c r="N16" s="110"/>
      <c r="O16" s="110"/>
      <c r="P16" s="110"/>
    </row>
    <row r="17" spans="1:16" customFormat="1" ht="15.6">
      <c r="B17" s="65" t="s">
        <v>268</v>
      </c>
      <c r="C17" s="86"/>
      <c r="D17" s="86"/>
      <c r="E17" s="86"/>
      <c r="F17" s="93"/>
      <c r="G17" s="86"/>
      <c r="H17" s="86"/>
      <c r="I17" s="110"/>
      <c r="J17" s="110"/>
      <c r="K17" s="88"/>
      <c r="L17" s="88"/>
      <c r="M17" s="88"/>
      <c r="N17" s="110"/>
      <c r="O17" s="110"/>
      <c r="P17" s="110"/>
    </row>
    <row r="18" spans="1:16" customFormat="1" ht="16.2">
      <c r="B18" s="55" t="s">
        <v>231</v>
      </c>
      <c r="C18" s="85"/>
      <c r="D18" s="85"/>
      <c r="E18" s="85"/>
      <c r="F18" s="92"/>
      <c r="G18" s="85"/>
      <c r="H18" s="85"/>
      <c r="I18" s="109"/>
      <c r="J18" s="109"/>
      <c r="K18" s="87"/>
      <c r="L18" s="87"/>
      <c r="M18" s="87"/>
      <c r="N18" s="109"/>
      <c r="O18" s="109"/>
      <c r="P18" s="109"/>
    </row>
    <row r="19" spans="1:16" customFormat="1" ht="16.2">
      <c r="B19" s="55" t="s">
        <v>76</v>
      </c>
      <c r="C19" s="85"/>
      <c r="D19" s="85"/>
      <c r="E19" s="85"/>
      <c r="F19" s="92"/>
      <c r="G19" s="85"/>
      <c r="H19" s="85"/>
      <c r="I19" s="109"/>
      <c r="J19" s="109"/>
      <c r="K19" s="87"/>
      <c r="L19" s="87"/>
      <c r="M19" s="87"/>
      <c r="N19" s="109"/>
      <c r="O19" s="109"/>
      <c r="P19" s="109"/>
    </row>
    <row r="20" spans="1:16" customFormat="1" ht="15.6">
      <c r="B20" s="65" t="s">
        <v>268</v>
      </c>
      <c r="C20" s="86"/>
      <c r="D20" s="86"/>
      <c r="E20" s="86"/>
      <c r="F20" s="93"/>
      <c r="G20" s="86"/>
      <c r="H20" s="86"/>
      <c r="I20" s="110"/>
      <c r="J20" s="110"/>
      <c r="K20" s="88"/>
      <c r="L20" s="88"/>
      <c r="M20" s="88"/>
      <c r="N20" s="110"/>
      <c r="O20" s="110"/>
      <c r="P20" s="110"/>
    </row>
    <row r="21" spans="1:16" customFormat="1" ht="16.2">
      <c r="B21" s="55" t="s">
        <v>556</v>
      </c>
      <c r="C21" s="85"/>
      <c r="D21" s="85"/>
      <c r="E21" s="85"/>
      <c r="F21" s="92"/>
      <c r="G21" s="85"/>
      <c r="H21" s="85"/>
      <c r="I21" s="109"/>
      <c r="J21" s="109"/>
      <c r="K21" s="87"/>
      <c r="L21" s="87"/>
      <c r="M21" s="87"/>
      <c r="N21" s="109"/>
      <c r="O21" s="109"/>
      <c r="P21" s="109"/>
    </row>
    <row r="22" spans="1:16" customFormat="1" ht="15.6">
      <c r="B22" s="119" t="s">
        <v>268</v>
      </c>
      <c r="C22" s="86"/>
      <c r="D22" s="86"/>
      <c r="E22" s="86"/>
      <c r="F22" s="93"/>
      <c r="G22" s="86"/>
      <c r="H22" s="86"/>
      <c r="I22" s="110"/>
      <c r="J22" s="110"/>
      <c r="K22" s="88"/>
      <c r="L22" s="88"/>
      <c r="M22" s="88"/>
      <c r="N22" s="110"/>
      <c r="O22" s="110"/>
      <c r="P22" s="110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9" t="s">
        <v>256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65" ht="26.25" customHeight="1">
      <c r="B7" s="142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113"/>
      <c r="D11" s="113"/>
      <c r="E11" s="113"/>
      <c r="F11" s="113"/>
      <c r="G11" s="113"/>
      <c r="H11" s="113"/>
      <c r="I11" s="91"/>
      <c r="J11" s="113"/>
      <c r="K11" s="113"/>
      <c r="L11" s="108"/>
      <c r="M11" s="108"/>
      <c r="N11" s="81"/>
      <c r="O11" s="81"/>
      <c r="P11" s="81"/>
      <c r="Q11" s="108"/>
      <c r="R11" s="108"/>
      <c r="S11" s="108"/>
      <c r="T11" s="5"/>
      <c r="BJ11" s="1"/>
      <c r="BM11" s="1"/>
    </row>
    <row r="12" spans="2:65" customFormat="1" ht="20.25" customHeight="1">
      <c r="B12" s="57" t="s">
        <v>232</v>
      </c>
      <c r="C12" s="85"/>
      <c r="D12" s="85"/>
      <c r="E12" s="85"/>
      <c r="F12" s="85"/>
      <c r="G12" s="85"/>
      <c r="H12" s="85"/>
      <c r="I12" s="92"/>
      <c r="J12" s="85"/>
      <c r="K12" s="85"/>
      <c r="L12" s="109"/>
      <c r="M12" s="109"/>
      <c r="N12" s="87"/>
      <c r="O12" s="87"/>
      <c r="P12" s="87"/>
      <c r="Q12" s="109"/>
      <c r="R12" s="109"/>
      <c r="S12" s="109"/>
    </row>
    <row r="13" spans="2:65" customFormat="1" ht="16.2">
      <c r="B13" s="57" t="s">
        <v>70</v>
      </c>
      <c r="C13" s="85"/>
      <c r="D13" s="85"/>
      <c r="E13" s="85"/>
      <c r="F13" s="85"/>
      <c r="G13" s="85"/>
      <c r="H13" s="85"/>
      <c r="I13" s="92"/>
      <c r="J13" s="85"/>
      <c r="K13" s="85"/>
      <c r="L13" s="109"/>
      <c r="M13" s="109"/>
      <c r="N13" s="87"/>
      <c r="O13" s="87"/>
      <c r="P13" s="87"/>
      <c r="Q13" s="109"/>
      <c r="R13" s="109"/>
      <c r="S13" s="109"/>
    </row>
    <row r="14" spans="2:65" customFormat="1" ht="15.6">
      <c r="B14" s="65" t="s">
        <v>268</v>
      </c>
      <c r="C14" s="86"/>
      <c r="D14" s="86"/>
      <c r="E14" s="86"/>
      <c r="F14" s="86"/>
      <c r="G14" s="86"/>
      <c r="H14" s="86"/>
      <c r="I14" s="93"/>
      <c r="J14" s="86"/>
      <c r="K14" s="86"/>
      <c r="L14" s="110"/>
      <c r="M14" s="110"/>
      <c r="N14" s="88"/>
      <c r="O14" s="88"/>
      <c r="P14" s="88"/>
      <c r="Q14" s="110"/>
      <c r="R14" s="110"/>
      <c r="S14" s="110"/>
    </row>
    <row r="15" spans="2:65" customFormat="1" ht="16.2">
      <c r="B15" s="57" t="s">
        <v>71</v>
      </c>
      <c r="C15" s="85"/>
      <c r="D15" s="85"/>
      <c r="E15" s="85"/>
      <c r="F15" s="85"/>
      <c r="G15" s="85"/>
      <c r="H15" s="85"/>
      <c r="I15" s="92"/>
      <c r="J15" s="85"/>
      <c r="K15" s="85"/>
      <c r="L15" s="109"/>
      <c r="M15" s="109"/>
      <c r="N15" s="87"/>
      <c r="O15" s="87"/>
      <c r="P15" s="87"/>
      <c r="Q15" s="109"/>
      <c r="R15" s="109"/>
      <c r="S15" s="109"/>
    </row>
    <row r="16" spans="2:65" customFormat="1" ht="15.6">
      <c r="B16" s="65" t="s">
        <v>268</v>
      </c>
      <c r="C16" s="86"/>
      <c r="D16" s="86"/>
      <c r="E16" s="86"/>
      <c r="F16" s="86"/>
      <c r="G16" s="86"/>
      <c r="H16" s="86"/>
      <c r="I16" s="93"/>
      <c r="J16" s="86"/>
      <c r="K16" s="86"/>
      <c r="L16" s="110"/>
      <c r="M16" s="110"/>
      <c r="N16" s="88"/>
      <c r="O16" s="88"/>
      <c r="P16" s="88"/>
      <c r="Q16" s="110"/>
      <c r="R16" s="110"/>
      <c r="S16" s="110"/>
    </row>
    <row r="17" spans="1:19" customFormat="1" ht="16.2">
      <c r="B17" s="57" t="s">
        <v>50</v>
      </c>
      <c r="C17" s="85"/>
      <c r="D17" s="85"/>
      <c r="E17" s="85"/>
      <c r="F17" s="85"/>
      <c r="G17" s="85"/>
      <c r="H17" s="85"/>
      <c r="I17" s="92"/>
      <c r="J17" s="85"/>
      <c r="K17" s="85"/>
      <c r="L17" s="109"/>
      <c r="M17" s="109"/>
      <c r="N17" s="87"/>
      <c r="O17" s="87"/>
      <c r="P17" s="87"/>
      <c r="Q17" s="109"/>
      <c r="R17" s="109"/>
      <c r="S17" s="109"/>
    </row>
    <row r="18" spans="1:19" customFormat="1" ht="15.6">
      <c r="B18" s="65" t="s">
        <v>268</v>
      </c>
      <c r="C18" s="86"/>
      <c r="D18" s="86"/>
      <c r="E18" s="86"/>
      <c r="F18" s="86"/>
      <c r="G18" s="86"/>
      <c r="H18" s="86"/>
      <c r="I18" s="93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6.2">
      <c r="B19" s="57" t="s">
        <v>72</v>
      </c>
      <c r="C19" s="85"/>
      <c r="D19" s="85"/>
      <c r="E19" s="85"/>
      <c r="F19" s="85"/>
      <c r="G19" s="85"/>
      <c r="H19" s="85"/>
      <c r="I19" s="92"/>
      <c r="J19" s="85"/>
      <c r="K19" s="85"/>
      <c r="L19" s="109"/>
      <c r="M19" s="109"/>
      <c r="N19" s="87"/>
      <c r="O19" s="87"/>
      <c r="P19" s="87"/>
      <c r="Q19" s="109"/>
      <c r="R19" s="109"/>
      <c r="S19" s="109"/>
    </row>
    <row r="20" spans="1:19" customFormat="1" ht="15.6">
      <c r="B20" s="65" t="s">
        <v>268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6.2">
      <c r="B21" s="57" t="s">
        <v>231</v>
      </c>
      <c r="C21" s="85"/>
      <c r="D21" s="85"/>
      <c r="E21" s="85"/>
      <c r="F21" s="85"/>
      <c r="G21" s="85"/>
      <c r="H21" s="85"/>
      <c r="I21" s="92"/>
      <c r="J21" s="85"/>
      <c r="K21" s="85"/>
      <c r="L21" s="109"/>
      <c r="M21" s="109"/>
      <c r="N21" s="87"/>
      <c r="O21" s="87"/>
      <c r="P21" s="87"/>
      <c r="Q21" s="109"/>
      <c r="R21" s="109"/>
      <c r="S21" s="109"/>
    </row>
    <row r="22" spans="1:19" customFormat="1" ht="16.2">
      <c r="B22" s="57" t="s">
        <v>83</v>
      </c>
      <c r="C22" s="85"/>
      <c r="D22" s="85"/>
      <c r="E22" s="85"/>
      <c r="F22" s="85"/>
      <c r="G22" s="85"/>
      <c r="H22" s="85"/>
      <c r="I22" s="92"/>
      <c r="J22" s="85"/>
      <c r="K22" s="85"/>
      <c r="L22" s="109"/>
      <c r="M22" s="109"/>
      <c r="N22" s="87"/>
      <c r="O22" s="87"/>
      <c r="P22" s="87"/>
      <c r="Q22" s="109"/>
      <c r="R22" s="109"/>
      <c r="S22" s="109"/>
    </row>
    <row r="23" spans="1:19" customFormat="1" ht="15.6">
      <c r="B23" s="65" t="s">
        <v>268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6.2">
      <c r="B24" s="57" t="s">
        <v>84</v>
      </c>
      <c r="C24" s="85"/>
      <c r="D24" s="85"/>
      <c r="E24" s="85"/>
      <c r="F24" s="85"/>
      <c r="G24" s="85"/>
      <c r="H24" s="85"/>
      <c r="I24" s="92"/>
      <c r="J24" s="85"/>
      <c r="K24" s="85"/>
      <c r="L24" s="109"/>
      <c r="M24" s="109"/>
      <c r="N24" s="87"/>
      <c r="O24" s="87"/>
      <c r="P24" s="87"/>
      <c r="Q24" s="109"/>
      <c r="R24" s="109"/>
      <c r="S24" s="109"/>
    </row>
    <row r="25" spans="1:19" customFormat="1" ht="15.6">
      <c r="B25" s="119" t="s">
        <v>268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9" t="s">
        <v>256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81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113"/>
      <c r="D11" s="113"/>
      <c r="E11" s="113"/>
      <c r="F11" s="113"/>
      <c r="G11" s="113"/>
      <c r="H11" s="113"/>
      <c r="I11" s="91"/>
      <c r="J11" s="113"/>
      <c r="K11" s="113"/>
      <c r="L11" s="108"/>
      <c r="M11" s="108"/>
      <c r="N11" s="81"/>
      <c r="O11" s="81"/>
      <c r="P11" s="81"/>
      <c r="Q11" s="108"/>
      <c r="R11" s="108"/>
      <c r="S11" s="108"/>
      <c r="T11" s="5"/>
      <c r="BZ11" s="1"/>
      <c r="CC11" s="1"/>
    </row>
    <row r="12" spans="2:81" customFormat="1" ht="17.25" customHeight="1">
      <c r="B12" s="57" t="s">
        <v>232</v>
      </c>
      <c r="C12" s="85"/>
      <c r="D12" s="85"/>
      <c r="E12" s="85"/>
      <c r="F12" s="85"/>
      <c r="G12" s="85"/>
      <c r="H12" s="85"/>
      <c r="I12" s="92"/>
      <c r="J12" s="85"/>
      <c r="K12" s="85"/>
      <c r="L12" s="109"/>
      <c r="M12" s="109"/>
      <c r="N12" s="87"/>
      <c r="O12" s="87"/>
      <c r="P12" s="87"/>
      <c r="Q12" s="109"/>
      <c r="R12" s="109"/>
      <c r="S12" s="109"/>
    </row>
    <row r="13" spans="2:81" customFormat="1" ht="16.2">
      <c r="B13" s="57" t="s">
        <v>70</v>
      </c>
      <c r="C13" s="85"/>
      <c r="D13" s="85"/>
      <c r="E13" s="85"/>
      <c r="F13" s="85"/>
      <c r="G13" s="85"/>
      <c r="H13" s="85"/>
      <c r="I13" s="92"/>
      <c r="J13" s="85"/>
      <c r="K13" s="85"/>
      <c r="L13" s="109"/>
      <c r="M13" s="109"/>
      <c r="N13" s="87"/>
      <c r="O13" s="87"/>
      <c r="P13" s="87"/>
      <c r="Q13" s="109"/>
      <c r="R13" s="109"/>
      <c r="S13" s="109"/>
    </row>
    <row r="14" spans="2:81" customFormat="1" ht="15.6">
      <c r="B14" s="65" t="s">
        <v>268</v>
      </c>
      <c r="C14" s="86"/>
      <c r="D14" s="86"/>
      <c r="E14" s="86"/>
      <c r="F14" s="86"/>
      <c r="G14" s="86"/>
      <c r="H14" s="86"/>
      <c r="I14" s="93"/>
      <c r="J14" s="86"/>
      <c r="K14" s="86"/>
      <c r="L14" s="110"/>
      <c r="M14" s="110"/>
      <c r="N14" s="88"/>
      <c r="O14" s="88"/>
      <c r="P14" s="88"/>
      <c r="Q14" s="110"/>
      <c r="R14" s="110"/>
      <c r="S14" s="110"/>
    </row>
    <row r="15" spans="2:81" customFormat="1" ht="16.2">
      <c r="B15" s="57" t="s">
        <v>71</v>
      </c>
      <c r="C15" s="85"/>
      <c r="D15" s="85"/>
      <c r="E15" s="85"/>
      <c r="F15" s="85"/>
      <c r="G15" s="85"/>
      <c r="H15" s="85"/>
      <c r="I15" s="92"/>
      <c r="J15" s="85"/>
      <c r="K15" s="85"/>
      <c r="L15" s="109"/>
      <c r="M15" s="109"/>
      <c r="N15" s="87"/>
      <c r="O15" s="87"/>
      <c r="P15" s="87"/>
      <c r="Q15" s="109"/>
      <c r="R15" s="109"/>
      <c r="S15" s="109"/>
    </row>
    <row r="16" spans="2:81" customFormat="1" ht="15.6">
      <c r="B16" s="65" t="s">
        <v>268</v>
      </c>
      <c r="C16" s="86"/>
      <c r="D16" s="86"/>
      <c r="E16" s="86"/>
      <c r="F16" s="86"/>
      <c r="G16" s="86"/>
      <c r="H16" s="86"/>
      <c r="I16" s="93"/>
      <c r="J16" s="86"/>
      <c r="K16" s="86"/>
      <c r="L16" s="110"/>
      <c r="M16" s="110"/>
      <c r="N16" s="88"/>
      <c r="O16" s="88"/>
      <c r="P16" s="88"/>
      <c r="Q16" s="110"/>
      <c r="R16" s="110"/>
      <c r="S16" s="110"/>
    </row>
    <row r="17" spans="1:19" customFormat="1" ht="16.2">
      <c r="B17" s="57" t="s">
        <v>50</v>
      </c>
      <c r="C17" s="85"/>
      <c r="D17" s="85"/>
      <c r="E17" s="85"/>
      <c r="F17" s="85"/>
      <c r="G17" s="85"/>
      <c r="H17" s="85"/>
      <c r="I17" s="92"/>
      <c r="J17" s="85"/>
      <c r="K17" s="85"/>
      <c r="L17" s="109"/>
      <c r="M17" s="109"/>
      <c r="N17" s="87"/>
      <c r="O17" s="87"/>
      <c r="P17" s="87"/>
      <c r="Q17" s="109"/>
      <c r="R17" s="109"/>
      <c r="S17" s="109"/>
    </row>
    <row r="18" spans="1:19" customFormat="1" ht="15.6">
      <c r="B18" s="65" t="s">
        <v>268</v>
      </c>
      <c r="C18" s="86"/>
      <c r="D18" s="86"/>
      <c r="E18" s="86"/>
      <c r="F18" s="86"/>
      <c r="G18" s="86"/>
      <c r="H18" s="86"/>
      <c r="I18" s="93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6.2">
      <c r="B19" s="57" t="s">
        <v>72</v>
      </c>
      <c r="C19" s="85"/>
      <c r="D19" s="85"/>
      <c r="E19" s="85"/>
      <c r="F19" s="85"/>
      <c r="G19" s="85"/>
      <c r="H19" s="85"/>
      <c r="I19" s="92"/>
      <c r="J19" s="85"/>
      <c r="K19" s="85"/>
      <c r="L19" s="109"/>
      <c r="M19" s="109"/>
      <c r="N19" s="87"/>
      <c r="O19" s="87"/>
      <c r="P19" s="87"/>
      <c r="Q19" s="109"/>
      <c r="R19" s="109"/>
      <c r="S19" s="109"/>
    </row>
    <row r="20" spans="1:19" customFormat="1" ht="15.6">
      <c r="B20" s="65" t="s">
        <v>268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6.2">
      <c r="B21" s="57" t="s">
        <v>231</v>
      </c>
      <c r="C21" s="85"/>
      <c r="D21" s="85"/>
      <c r="E21" s="85"/>
      <c r="F21" s="85"/>
      <c r="G21" s="85"/>
      <c r="H21" s="85"/>
      <c r="I21" s="92"/>
      <c r="J21" s="85"/>
      <c r="K21" s="85"/>
      <c r="L21" s="109"/>
      <c r="M21" s="109"/>
      <c r="N21" s="87"/>
      <c r="O21" s="87"/>
      <c r="P21" s="87"/>
      <c r="Q21" s="109"/>
      <c r="R21" s="109"/>
      <c r="S21" s="109"/>
    </row>
    <row r="22" spans="1:19" customFormat="1" ht="16.2">
      <c r="B22" s="57" t="s">
        <v>85</v>
      </c>
      <c r="C22" s="85"/>
      <c r="D22" s="85"/>
      <c r="E22" s="85"/>
      <c r="F22" s="85"/>
      <c r="G22" s="85"/>
      <c r="H22" s="85"/>
      <c r="I22" s="92"/>
      <c r="J22" s="85"/>
      <c r="K22" s="85"/>
      <c r="L22" s="109"/>
      <c r="M22" s="109"/>
      <c r="N22" s="87"/>
      <c r="O22" s="87"/>
      <c r="P22" s="87"/>
      <c r="Q22" s="109"/>
      <c r="R22" s="109"/>
      <c r="S22" s="109"/>
    </row>
    <row r="23" spans="1:19" customFormat="1" ht="15.6">
      <c r="B23" s="65" t="s">
        <v>268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6.2">
      <c r="B24" s="57" t="s">
        <v>86</v>
      </c>
      <c r="C24" s="85"/>
      <c r="D24" s="85"/>
      <c r="E24" s="85"/>
      <c r="F24" s="85"/>
      <c r="G24" s="85"/>
      <c r="H24" s="85"/>
      <c r="I24" s="92"/>
      <c r="J24" s="85"/>
      <c r="K24" s="85"/>
      <c r="L24" s="109"/>
      <c r="M24" s="109"/>
      <c r="N24" s="87"/>
      <c r="O24" s="87"/>
      <c r="P24" s="87"/>
      <c r="Q24" s="109"/>
      <c r="R24" s="109"/>
      <c r="S24" s="109"/>
    </row>
    <row r="25" spans="1:19" customFormat="1" ht="15.6">
      <c r="B25" s="119" t="s">
        <v>268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9" t="s">
        <v>256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32"/>
    </sheetView>
  </sheetViews>
  <sheetFormatPr defaultColWidth="9.109375" defaultRowHeight="17.399999999999999"/>
  <cols>
    <col min="1" max="1" width="6.33203125" style="1" customWidth="1"/>
    <col min="2" max="2" width="50.33203125" style="2" customWidth="1"/>
    <col min="3" max="3" width="10.6640625" style="2" bestFit="1" customWidth="1"/>
    <col min="4" max="4" width="6.33203125" style="2" customWidth="1"/>
    <col min="5" max="5" width="6.6640625" style="2" bestFit="1" customWidth="1"/>
    <col min="6" max="6" width="32" style="1" bestFit="1" customWidth="1"/>
    <col min="7" max="7" width="12.5546875" style="1" bestFit="1" customWidth="1"/>
    <col min="8" max="8" width="10" style="1" bestFit="1" customWidth="1"/>
    <col min="9" max="9" width="11.88671875" style="1" bestFit="1" customWidth="1"/>
    <col min="10" max="10" width="8.66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2:98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113"/>
      <c r="D11" s="113"/>
      <c r="E11" s="113"/>
      <c r="F11" s="113"/>
      <c r="G11" s="113"/>
      <c r="H11" s="81">
        <v>738</v>
      </c>
      <c r="I11" s="81"/>
      <c r="J11" s="81">
        <v>18.73</v>
      </c>
      <c r="K11" s="108"/>
      <c r="L11" s="108"/>
      <c r="M11" s="108">
        <v>1.5E-3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85"/>
      <c r="D12" s="85"/>
      <c r="E12" s="85"/>
      <c r="F12" s="85"/>
      <c r="G12" s="85"/>
      <c r="H12" s="87">
        <v>738</v>
      </c>
      <c r="I12" s="87"/>
      <c r="J12" s="87">
        <v>18.73</v>
      </c>
      <c r="K12" s="109"/>
      <c r="L12" s="109"/>
      <c r="M12" s="109">
        <v>1.5E-3</v>
      </c>
    </row>
    <row r="13" spans="2:98" customFormat="1" ht="15.6">
      <c r="B13" s="58" t="s">
        <v>557</v>
      </c>
      <c r="C13" s="86">
        <v>50007368</v>
      </c>
      <c r="D13" s="86"/>
      <c r="E13" s="86">
        <v>1335</v>
      </c>
      <c r="F13" s="86" t="s">
        <v>558</v>
      </c>
      <c r="G13" s="86" t="s">
        <v>164</v>
      </c>
      <c r="H13" s="88">
        <v>730</v>
      </c>
      <c r="I13" s="88">
        <v>29908.46</v>
      </c>
      <c r="J13" s="88">
        <v>7.64</v>
      </c>
      <c r="K13" s="110">
        <v>0</v>
      </c>
      <c r="L13" s="110">
        <v>0.40810000000000002</v>
      </c>
      <c r="M13" s="110">
        <v>5.9999999999999995E-4</v>
      </c>
    </row>
    <row r="14" spans="2:98" customFormat="1" ht="15.6">
      <c r="B14" s="58" t="s">
        <v>559</v>
      </c>
      <c r="C14" s="86">
        <v>10056125</v>
      </c>
      <c r="D14" s="86"/>
      <c r="E14" s="86">
        <v>825</v>
      </c>
      <c r="F14" s="86" t="s">
        <v>157</v>
      </c>
      <c r="G14" s="86" t="s">
        <v>165</v>
      </c>
      <c r="H14" s="88">
        <v>8</v>
      </c>
      <c r="I14" s="88">
        <v>138543.8389</v>
      </c>
      <c r="J14" s="88">
        <v>11.08</v>
      </c>
      <c r="K14" s="110">
        <v>0</v>
      </c>
      <c r="L14" s="110">
        <v>0.59189999999999998</v>
      </c>
      <c r="M14" s="110">
        <v>8.9999999999999998E-4</v>
      </c>
    </row>
    <row r="15" spans="2:98" customFormat="1" ht="16.2">
      <c r="B15" s="57" t="s">
        <v>231</v>
      </c>
      <c r="C15" s="85"/>
      <c r="D15" s="85"/>
      <c r="E15" s="85"/>
      <c r="F15" s="85"/>
      <c r="G15" s="85"/>
      <c r="H15" s="87"/>
      <c r="I15" s="87"/>
      <c r="J15" s="87"/>
      <c r="K15" s="109"/>
      <c r="L15" s="109"/>
      <c r="M15" s="109"/>
    </row>
    <row r="16" spans="2:98" customFormat="1" ht="16.2">
      <c r="B16" s="57" t="s">
        <v>79</v>
      </c>
      <c r="C16" s="85"/>
      <c r="D16" s="85"/>
      <c r="E16" s="85"/>
      <c r="F16" s="85"/>
      <c r="G16" s="85"/>
      <c r="H16" s="87"/>
      <c r="I16" s="87"/>
      <c r="J16" s="87"/>
      <c r="K16" s="109"/>
      <c r="L16" s="109"/>
      <c r="M16" s="109"/>
    </row>
    <row r="17" spans="1:13" customFormat="1" ht="15.6">
      <c r="B17" s="58" t="s">
        <v>268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6.2">
      <c r="B18" s="57" t="s">
        <v>78</v>
      </c>
      <c r="C18" s="85"/>
      <c r="D18" s="85"/>
      <c r="E18" s="85"/>
      <c r="F18" s="85"/>
      <c r="G18" s="85"/>
      <c r="H18" s="87"/>
      <c r="I18" s="87"/>
      <c r="J18" s="87"/>
      <c r="K18" s="109"/>
      <c r="L18" s="109"/>
      <c r="M18" s="109"/>
    </row>
    <row r="19" spans="1:13" customFormat="1" ht="15.6">
      <c r="B19" s="115" t="s">
        <v>268</v>
      </c>
      <c r="C19" s="86"/>
      <c r="D19" s="86"/>
      <c r="E19" s="86"/>
      <c r="F19" s="86"/>
      <c r="G19" s="86"/>
      <c r="H19" s="88"/>
      <c r="I19" s="88"/>
      <c r="J19" s="88"/>
      <c r="K19" s="110"/>
      <c r="L19" s="110"/>
      <c r="M19" s="110"/>
    </row>
    <row r="20" spans="1:13" customFormat="1">
      <c r="A20" s="1"/>
      <c r="B20" s="6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29" t="s">
        <v>256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3" workbookViewId="0">
      <selection activeCell="B41" sqref="B1:K41"/>
    </sheetView>
  </sheetViews>
  <sheetFormatPr defaultColWidth="9.109375" defaultRowHeight="17.399999999999999"/>
  <cols>
    <col min="1" max="1" width="6.33203125" style="1" customWidth="1"/>
    <col min="2" max="2" width="45.88671875" style="2" customWidth="1"/>
    <col min="3" max="3" width="13.44140625" style="2" customWidth="1"/>
    <col min="4" max="4" width="9.88671875" style="1" bestFit="1" customWidth="1"/>
    <col min="5" max="5" width="16.6640625" style="1" customWidth="1"/>
    <col min="6" max="6" width="13.109375" style="1" bestFit="1" customWidth="1"/>
    <col min="7" max="7" width="13.6640625" style="1" customWidth="1"/>
    <col min="8" max="8" width="10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55" ht="26.25" customHeight="1">
      <c r="B7" s="142" t="s">
        <v>117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113"/>
      <c r="D11" s="113"/>
      <c r="E11" s="91"/>
      <c r="F11" s="81">
        <v>24920.44</v>
      </c>
      <c r="G11" s="81"/>
      <c r="H11" s="81">
        <v>430.84</v>
      </c>
      <c r="I11" s="108"/>
      <c r="J11" s="108"/>
      <c r="K11" s="108">
        <v>3.3599999999999998E-2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85"/>
      <c r="D12" s="85"/>
      <c r="E12" s="92"/>
      <c r="F12" s="87"/>
      <c r="G12" s="87"/>
      <c r="H12" s="87"/>
      <c r="I12" s="109"/>
      <c r="J12" s="109"/>
      <c r="K12" s="109"/>
    </row>
    <row r="13" spans="2:55" customFormat="1" ht="16.2">
      <c r="B13" s="55" t="s">
        <v>222</v>
      </c>
      <c r="C13" s="85"/>
      <c r="D13" s="85"/>
      <c r="E13" s="92"/>
      <c r="F13" s="87"/>
      <c r="G13" s="87"/>
      <c r="H13" s="87"/>
      <c r="I13" s="109"/>
      <c r="J13" s="109"/>
      <c r="K13" s="109"/>
    </row>
    <row r="14" spans="2:55" customFormat="1" ht="15.6">
      <c r="B14" s="58" t="s">
        <v>268</v>
      </c>
      <c r="C14" s="86"/>
      <c r="D14" s="86"/>
      <c r="E14" s="93"/>
      <c r="F14" s="88"/>
      <c r="G14" s="88"/>
      <c r="H14" s="88"/>
      <c r="I14" s="110"/>
      <c r="J14" s="110"/>
      <c r="K14" s="110"/>
    </row>
    <row r="15" spans="2:55" customFormat="1" ht="16.2">
      <c r="B15" s="55" t="s">
        <v>227</v>
      </c>
      <c r="C15" s="85"/>
      <c r="D15" s="85"/>
      <c r="E15" s="92"/>
      <c r="F15" s="87"/>
      <c r="G15" s="87"/>
      <c r="H15" s="87"/>
      <c r="I15" s="109"/>
      <c r="J15" s="109"/>
      <c r="K15" s="109"/>
    </row>
    <row r="16" spans="2:55" customFormat="1" ht="15.6">
      <c r="B16" s="58" t="s">
        <v>268</v>
      </c>
      <c r="C16" s="86"/>
      <c r="D16" s="86"/>
      <c r="E16" s="93"/>
      <c r="F16" s="88"/>
      <c r="G16" s="88"/>
      <c r="H16" s="88"/>
      <c r="I16" s="110"/>
      <c r="J16" s="110"/>
      <c r="K16" s="110"/>
    </row>
    <row r="17" spans="2:11" customFormat="1" ht="16.2">
      <c r="B17" s="55" t="s">
        <v>228</v>
      </c>
      <c r="C17" s="85"/>
      <c r="D17" s="85"/>
      <c r="E17" s="92"/>
      <c r="F17" s="87"/>
      <c r="G17" s="87"/>
      <c r="H17" s="87"/>
      <c r="I17" s="109"/>
      <c r="J17" s="109"/>
      <c r="K17" s="109"/>
    </row>
    <row r="18" spans="2:11" customFormat="1" ht="15.6">
      <c r="B18" s="58" t="s">
        <v>268</v>
      </c>
      <c r="C18" s="86"/>
      <c r="D18" s="86"/>
      <c r="E18" s="93"/>
      <c r="F18" s="88"/>
      <c r="G18" s="88"/>
      <c r="H18" s="88"/>
      <c r="I18" s="110"/>
      <c r="J18" s="110"/>
      <c r="K18" s="110"/>
    </row>
    <row r="19" spans="2:11" customFormat="1" ht="16.2">
      <c r="B19" s="55" t="s">
        <v>229</v>
      </c>
      <c r="C19" s="85"/>
      <c r="D19" s="85"/>
      <c r="E19" s="92"/>
      <c r="F19" s="87"/>
      <c r="G19" s="87"/>
      <c r="H19" s="87"/>
      <c r="I19" s="109"/>
      <c r="J19" s="109"/>
      <c r="K19" s="109"/>
    </row>
    <row r="20" spans="2:11" customFormat="1" ht="15.6">
      <c r="B20" s="58" t="s">
        <v>268</v>
      </c>
      <c r="C20" s="86"/>
      <c r="D20" s="86"/>
      <c r="E20" s="93"/>
      <c r="F20" s="88"/>
      <c r="G20" s="88"/>
      <c r="H20" s="88"/>
      <c r="I20" s="110"/>
      <c r="J20" s="110"/>
      <c r="K20" s="110"/>
    </row>
    <row r="21" spans="2:11" customFormat="1" ht="16.2">
      <c r="B21" s="55" t="s">
        <v>231</v>
      </c>
      <c r="C21" s="85"/>
      <c r="D21" s="85"/>
      <c r="E21" s="92"/>
      <c r="F21" s="87">
        <v>24920.44</v>
      </c>
      <c r="G21" s="87"/>
      <c r="H21" s="87">
        <v>430.84</v>
      </c>
      <c r="I21" s="109"/>
      <c r="J21" s="109"/>
      <c r="K21" s="109">
        <v>3.3599999999999998E-2</v>
      </c>
    </row>
    <row r="22" spans="2:11" customFormat="1" ht="16.5" customHeight="1">
      <c r="B22" s="55" t="s">
        <v>222</v>
      </c>
      <c r="C22" s="85"/>
      <c r="D22" s="85"/>
      <c r="E22" s="92"/>
      <c r="F22" s="87"/>
      <c r="G22" s="87"/>
      <c r="H22" s="87"/>
      <c r="I22" s="109"/>
      <c r="J22" s="109"/>
      <c r="K22" s="109"/>
    </row>
    <row r="23" spans="2:11" customFormat="1" ht="16.5" customHeight="1">
      <c r="B23" s="58" t="s">
        <v>268</v>
      </c>
      <c r="C23" s="86"/>
      <c r="D23" s="86"/>
      <c r="E23" s="93"/>
      <c r="F23" s="88"/>
      <c r="G23" s="88"/>
      <c r="H23" s="88"/>
      <c r="I23" s="110"/>
      <c r="J23" s="110"/>
      <c r="K23" s="110"/>
    </row>
    <row r="24" spans="2:11" customFormat="1" ht="16.5" customHeight="1">
      <c r="B24" s="55" t="s">
        <v>227</v>
      </c>
      <c r="C24" s="85"/>
      <c r="D24" s="85"/>
      <c r="E24" s="92"/>
      <c r="F24" s="87">
        <v>24920.44</v>
      </c>
      <c r="G24" s="87"/>
      <c r="H24" s="87">
        <v>430.84</v>
      </c>
      <c r="I24" s="109"/>
      <c r="J24" s="109"/>
      <c r="K24" s="109">
        <v>3.3599999999999998E-2</v>
      </c>
    </row>
    <row r="25" spans="2:11" customFormat="1" ht="15.6">
      <c r="B25" s="58" t="s">
        <v>560</v>
      </c>
      <c r="C25" s="86">
        <v>77555670</v>
      </c>
      <c r="D25" s="86" t="s">
        <v>165</v>
      </c>
      <c r="E25" s="93">
        <v>44188</v>
      </c>
      <c r="F25" s="88">
        <v>56.11</v>
      </c>
      <c r="G25" s="88">
        <v>165074.6035</v>
      </c>
      <c r="H25" s="88">
        <v>92.62</v>
      </c>
      <c r="I25" s="110">
        <v>0</v>
      </c>
      <c r="J25" s="110">
        <v>0.215</v>
      </c>
      <c r="K25" s="110">
        <v>7.1999999999999998E-3</v>
      </c>
    </row>
    <row r="26" spans="2:11" customFormat="1" ht="15.6">
      <c r="B26" s="58" t="s">
        <v>561</v>
      </c>
      <c r="C26" s="86">
        <v>7808082</v>
      </c>
      <c r="D26" s="86" t="s">
        <v>165</v>
      </c>
      <c r="E26" s="93">
        <v>44487</v>
      </c>
      <c r="F26" s="88">
        <v>30.08</v>
      </c>
      <c r="G26" s="88">
        <v>103985.35</v>
      </c>
      <c r="H26" s="88">
        <v>31.28</v>
      </c>
      <c r="I26" s="110">
        <v>0</v>
      </c>
      <c r="J26" s="110">
        <v>7.2599999999999998E-2</v>
      </c>
      <c r="K26" s="110">
        <v>2.3999999999999998E-3</v>
      </c>
    </row>
    <row r="27" spans="2:11" customFormat="1" ht="15.6">
      <c r="B27" s="58" t="s">
        <v>562</v>
      </c>
      <c r="C27" s="86">
        <v>7667876</v>
      </c>
      <c r="D27" s="86" t="s">
        <v>165</v>
      </c>
      <c r="E27" s="93">
        <v>44433</v>
      </c>
      <c r="F27" s="88">
        <v>15.09</v>
      </c>
      <c r="G27" s="88">
        <v>221251.06</v>
      </c>
      <c r="H27" s="88">
        <v>33.39</v>
      </c>
      <c r="I27" s="110">
        <v>0</v>
      </c>
      <c r="J27" s="110">
        <v>7.7499999999999999E-2</v>
      </c>
      <c r="K27" s="110">
        <v>2.5999999999999999E-3</v>
      </c>
    </row>
    <row r="28" spans="2:11" customFormat="1" ht="15.6">
      <c r="B28" s="58" t="s">
        <v>563</v>
      </c>
      <c r="C28" s="86">
        <v>7640972</v>
      </c>
      <c r="D28" s="86" t="s">
        <v>165</v>
      </c>
      <c r="E28" s="93">
        <v>44125</v>
      </c>
      <c r="F28" s="88">
        <v>62.29</v>
      </c>
      <c r="G28" s="88">
        <v>135788.8425</v>
      </c>
      <c r="H28" s="88">
        <v>84.58</v>
      </c>
      <c r="I28" s="110">
        <v>0</v>
      </c>
      <c r="J28" s="110">
        <v>0.1963</v>
      </c>
      <c r="K28" s="110">
        <v>6.6E-3</v>
      </c>
    </row>
    <row r="29" spans="2:11" customFormat="1" ht="15.6">
      <c r="B29" s="58" t="s">
        <v>564</v>
      </c>
      <c r="C29" s="86">
        <v>62017249</v>
      </c>
      <c r="D29" s="86" t="s">
        <v>165</v>
      </c>
      <c r="E29" s="93">
        <v>44439</v>
      </c>
      <c r="F29" s="88">
        <v>19.21</v>
      </c>
      <c r="G29" s="88">
        <v>164395.87</v>
      </c>
      <c r="H29" s="88">
        <v>31.58</v>
      </c>
      <c r="I29" s="110">
        <v>0</v>
      </c>
      <c r="J29" s="110">
        <v>7.3300000000000004E-2</v>
      </c>
      <c r="K29" s="110">
        <v>2.5000000000000001E-3</v>
      </c>
    </row>
    <row r="30" spans="2:11" customFormat="1" ht="15.6">
      <c r="B30" s="58" t="s">
        <v>565</v>
      </c>
      <c r="C30" s="86">
        <v>5000690</v>
      </c>
      <c r="D30" s="86" t="s">
        <v>165</v>
      </c>
      <c r="E30" s="93">
        <v>44439</v>
      </c>
      <c r="F30" s="88">
        <v>30.37</v>
      </c>
      <c r="G30" s="88">
        <v>103706.29</v>
      </c>
      <c r="H30" s="88">
        <v>31.5</v>
      </c>
      <c r="I30" s="110">
        <v>0</v>
      </c>
      <c r="J30" s="110">
        <v>7.3099999999999998E-2</v>
      </c>
      <c r="K30" s="110">
        <v>2.5000000000000001E-3</v>
      </c>
    </row>
    <row r="31" spans="2:11" customFormat="1" ht="15.6">
      <c r="B31" s="58" t="s">
        <v>566</v>
      </c>
      <c r="C31" s="86">
        <v>6200471</v>
      </c>
      <c r="D31" s="86" t="s">
        <v>165</v>
      </c>
      <c r="E31" s="93">
        <v>43117</v>
      </c>
      <c r="F31" s="88">
        <v>50.65</v>
      </c>
      <c r="G31" s="88">
        <v>187887.71</v>
      </c>
      <c r="H31" s="88">
        <v>95.17</v>
      </c>
      <c r="I31" s="110">
        <v>0</v>
      </c>
      <c r="J31" s="110">
        <v>0.22089999999999999</v>
      </c>
      <c r="K31" s="110">
        <v>7.4000000000000003E-3</v>
      </c>
    </row>
    <row r="32" spans="2:11" customFormat="1" ht="15.6">
      <c r="B32" s="58" t="s">
        <v>567</v>
      </c>
      <c r="C32" s="86">
        <v>10044857</v>
      </c>
      <c r="D32" s="86" t="s">
        <v>165</v>
      </c>
      <c r="E32" s="93">
        <v>42912</v>
      </c>
      <c r="F32" s="88">
        <v>24656.639999999999</v>
      </c>
      <c r="G32" s="88">
        <v>124.6285</v>
      </c>
      <c r="H32" s="88">
        <v>30.73</v>
      </c>
      <c r="I32" s="110">
        <v>0</v>
      </c>
      <c r="J32" s="110">
        <v>7.1300000000000002E-2</v>
      </c>
      <c r="K32" s="110">
        <v>2.3999999999999998E-3</v>
      </c>
    </row>
    <row r="33" spans="1:11" customFormat="1" ht="16.2">
      <c r="B33" s="55" t="s">
        <v>228</v>
      </c>
      <c r="C33" s="85"/>
      <c r="D33" s="85"/>
      <c r="E33" s="92"/>
      <c r="F33" s="87"/>
      <c r="G33" s="87"/>
      <c r="H33" s="87"/>
      <c r="I33" s="109"/>
      <c r="J33" s="109"/>
      <c r="K33" s="109"/>
    </row>
    <row r="34" spans="1:11" customFormat="1" ht="15.6">
      <c r="B34" s="58" t="s">
        <v>268</v>
      </c>
      <c r="C34" s="86"/>
      <c r="D34" s="86"/>
      <c r="E34" s="93"/>
      <c r="F34" s="88"/>
      <c r="G34" s="88"/>
      <c r="H34" s="88"/>
      <c r="I34" s="110"/>
      <c r="J34" s="110"/>
      <c r="K34" s="110"/>
    </row>
    <row r="35" spans="1:11" customFormat="1" ht="16.2">
      <c r="B35" s="55" t="s">
        <v>229</v>
      </c>
      <c r="C35" s="85"/>
      <c r="D35" s="85"/>
      <c r="E35" s="92"/>
      <c r="F35" s="87"/>
      <c r="G35" s="87"/>
      <c r="H35" s="87"/>
      <c r="I35" s="109"/>
      <c r="J35" s="109"/>
      <c r="K35" s="109"/>
    </row>
    <row r="36" spans="1:11" customFormat="1" ht="15.6">
      <c r="B36" s="115" t="s">
        <v>268</v>
      </c>
      <c r="C36" s="86"/>
      <c r="D36" s="86"/>
      <c r="E36" s="93"/>
      <c r="F36" s="88"/>
      <c r="G36" s="88"/>
      <c r="H36" s="88"/>
      <c r="I36" s="110"/>
      <c r="J36" s="110"/>
      <c r="K36" s="110"/>
    </row>
    <row r="37" spans="1:11" customFormat="1">
      <c r="A37" s="1"/>
      <c r="B37" s="6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6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6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29" t="s">
        <v>256</v>
      </c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59" ht="26.25" customHeight="1">
      <c r="B7" s="142" t="s">
        <v>118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113"/>
      <c r="D11" s="113"/>
      <c r="E11" s="113"/>
      <c r="F11" s="91"/>
      <c r="G11" s="81"/>
      <c r="H11" s="81"/>
      <c r="I11" s="81"/>
      <c r="J11" s="108"/>
      <c r="K11" s="108"/>
      <c r="L11" s="108"/>
      <c r="M11" s="1"/>
      <c r="N11" s="1"/>
      <c r="O11" s="1"/>
      <c r="P11" s="1"/>
      <c r="BG11" s="1"/>
    </row>
    <row r="12" spans="1:59" customFormat="1" ht="21" customHeight="1">
      <c r="B12" s="57" t="s">
        <v>546</v>
      </c>
      <c r="C12" s="85"/>
      <c r="D12" s="85"/>
      <c r="E12" s="85"/>
      <c r="F12" s="92"/>
      <c r="G12" s="87"/>
      <c r="H12" s="87"/>
      <c r="I12" s="87"/>
      <c r="J12" s="109"/>
      <c r="K12" s="109"/>
      <c r="L12" s="109"/>
    </row>
    <row r="13" spans="1:59" customFormat="1" ht="15.6">
      <c r="B13" s="63" t="s">
        <v>268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1:59" customFormat="1" ht="16.2">
      <c r="B14" s="57" t="s">
        <v>233</v>
      </c>
      <c r="C14" s="85"/>
      <c r="D14" s="85"/>
      <c r="E14" s="85"/>
      <c r="F14" s="92"/>
      <c r="G14" s="87"/>
      <c r="H14" s="87"/>
      <c r="I14" s="87"/>
      <c r="J14" s="109"/>
      <c r="K14" s="109"/>
      <c r="L14" s="109"/>
    </row>
    <row r="15" spans="1:59" customFormat="1" ht="15.6">
      <c r="B15" s="117" t="s">
        <v>268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52" ht="26.25" customHeight="1">
      <c r="B7" s="142" t="s">
        <v>119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113"/>
      <c r="D11" s="113"/>
      <c r="E11" s="113"/>
      <c r="F11" s="91"/>
      <c r="G11" s="81"/>
      <c r="H11" s="81"/>
      <c r="I11" s="81"/>
      <c r="J11" s="108"/>
      <c r="K11" s="108"/>
      <c r="L11" s="108"/>
      <c r="AZ11" s="1"/>
    </row>
    <row r="12" spans="2:52" customFormat="1" ht="19.5" customHeight="1">
      <c r="B12" s="57" t="s">
        <v>235</v>
      </c>
      <c r="C12" s="85"/>
      <c r="D12" s="85"/>
      <c r="E12" s="85"/>
      <c r="F12" s="92"/>
      <c r="G12" s="87"/>
      <c r="H12" s="87"/>
      <c r="I12" s="87"/>
      <c r="J12" s="109"/>
      <c r="K12" s="109"/>
      <c r="L12" s="109"/>
    </row>
    <row r="13" spans="2:52" customFormat="1" ht="16.2">
      <c r="B13" s="57" t="s">
        <v>219</v>
      </c>
      <c r="C13" s="85"/>
      <c r="D13" s="85"/>
      <c r="E13" s="85"/>
      <c r="F13" s="92"/>
      <c r="G13" s="87"/>
      <c r="H13" s="87"/>
      <c r="I13" s="87"/>
      <c r="J13" s="109"/>
      <c r="K13" s="109"/>
      <c r="L13" s="109"/>
    </row>
    <row r="14" spans="2:52" customFormat="1" ht="15.6">
      <c r="B14" s="65" t="s">
        <v>268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2:52" customFormat="1" ht="16.2">
      <c r="B15" s="57" t="s">
        <v>568</v>
      </c>
      <c r="C15" s="85"/>
      <c r="D15" s="85"/>
      <c r="E15" s="85"/>
      <c r="F15" s="92"/>
      <c r="G15" s="87"/>
      <c r="H15" s="87"/>
      <c r="I15" s="87"/>
      <c r="J15" s="109"/>
      <c r="K15" s="109"/>
      <c r="L15" s="109"/>
    </row>
    <row r="16" spans="2:52" customFormat="1" ht="15.6">
      <c r="B16" s="65" t="s">
        <v>268</v>
      </c>
      <c r="C16" s="86"/>
      <c r="D16" s="86"/>
      <c r="E16" s="86"/>
      <c r="F16" s="93"/>
      <c r="G16" s="88"/>
      <c r="H16" s="88"/>
      <c r="I16" s="88"/>
      <c r="J16" s="110"/>
      <c r="K16" s="110"/>
      <c r="L16" s="110"/>
    </row>
    <row r="17" spans="2:12" customFormat="1" ht="16.2">
      <c r="B17" s="57" t="s">
        <v>223</v>
      </c>
      <c r="C17" s="85"/>
      <c r="D17" s="85"/>
      <c r="E17" s="85"/>
      <c r="F17" s="92"/>
      <c r="G17" s="87"/>
      <c r="H17" s="87"/>
      <c r="I17" s="87"/>
      <c r="J17" s="109"/>
      <c r="K17" s="109"/>
      <c r="L17" s="109"/>
    </row>
    <row r="18" spans="2:12" customFormat="1" ht="15.6">
      <c r="B18" s="65" t="s">
        <v>268</v>
      </c>
      <c r="C18" s="86"/>
      <c r="D18" s="86"/>
      <c r="E18" s="86"/>
      <c r="F18" s="93"/>
      <c r="G18" s="88"/>
      <c r="H18" s="88"/>
      <c r="I18" s="88"/>
      <c r="J18" s="110"/>
      <c r="K18" s="110"/>
      <c r="L18" s="110"/>
    </row>
    <row r="19" spans="2:12" customFormat="1" ht="16.2">
      <c r="B19" s="57" t="s">
        <v>220</v>
      </c>
      <c r="C19" s="85"/>
      <c r="D19" s="85"/>
      <c r="E19" s="85"/>
      <c r="F19" s="92"/>
      <c r="G19" s="87"/>
      <c r="H19" s="87"/>
      <c r="I19" s="87"/>
      <c r="J19" s="109"/>
      <c r="K19" s="109"/>
      <c r="L19" s="109"/>
    </row>
    <row r="20" spans="2:12" customFormat="1" ht="15.6">
      <c r="B20" s="65" t="s">
        <v>268</v>
      </c>
      <c r="C20" s="86"/>
      <c r="D20" s="86"/>
      <c r="E20" s="86"/>
      <c r="F20" s="93"/>
      <c r="G20" s="88"/>
      <c r="H20" s="88"/>
      <c r="I20" s="88"/>
      <c r="J20" s="110"/>
      <c r="K20" s="110"/>
      <c r="L20" s="110"/>
    </row>
    <row r="21" spans="2:12" customFormat="1" ht="16.2">
      <c r="B21" s="57" t="s">
        <v>72</v>
      </c>
      <c r="C21" s="85"/>
      <c r="D21" s="85"/>
      <c r="E21" s="85"/>
      <c r="F21" s="92"/>
      <c r="G21" s="87"/>
      <c r="H21" s="87"/>
      <c r="I21" s="87"/>
      <c r="J21" s="109"/>
      <c r="K21" s="109"/>
      <c r="L21" s="109"/>
    </row>
    <row r="22" spans="2:12" customFormat="1" ht="15.6">
      <c r="B22" s="65" t="s">
        <v>268</v>
      </c>
      <c r="C22" s="86"/>
      <c r="D22" s="86"/>
      <c r="E22" s="86"/>
      <c r="F22" s="93"/>
      <c r="G22" s="88"/>
      <c r="H22" s="88"/>
      <c r="I22" s="88"/>
      <c r="J22" s="110"/>
      <c r="K22" s="110"/>
      <c r="L22" s="110"/>
    </row>
    <row r="23" spans="2:12" customFormat="1" ht="16.2">
      <c r="B23" s="57" t="s">
        <v>234</v>
      </c>
      <c r="C23" s="85"/>
      <c r="D23" s="85"/>
      <c r="E23" s="85"/>
      <c r="F23" s="92"/>
      <c r="G23" s="87"/>
      <c r="H23" s="87"/>
      <c r="I23" s="87"/>
      <c r="J23" s="109"/>
      <c r="K23" s="109"/>
      <c r="L23" s="109"/>
    </row>
    <row r="24" spans="2:12" customFormat="1" ht="16.2">
      <c r="B24" s="57" t="s">
        <v>219</v>
      </c>
      <c r="C24" s="85"/>
      <c r="D24" s="85"/>
      <c r="E24" s="85"/>
      <c r="F24" s="92"/>
      <c r="G24" s="87"/>
      <c r="H24" s="87"/>
      <c r="I24" s="87"/>
      <c r="J24" s="109"/>
      <c r="K24" s="109"/>
      <c r="L24" s="109"/>
    </row>
    <row r="25" spans="2:12" customFormat="1" ht="15.6">
      <c r="B25" s="65" t="s">
        <v>268</v>
      </c>
      <c r="C25" s="86"/>
      <c r="D25" s="86"/>
      <c r="E25" s="86"/>
      <c r="F25" s="93"/>
      <c r="G25" s="88"/>
      <c r="H25" s="88"/>
      <c r="I25" s="88"/>
      <c r="J25" s="110"/>
      <c r="K25" s="110"/>
      <c r="L25" s="110"/>
    </row>
    <row r="26" spans="2:12" customFormat="1" ht="16.2">
      <c r="B26" s="57" t="s">
        <v>224</v>
      </c>
      <c r="C26" s="85"/>
      <c r="D26" s="85"/>
      <c r="E26" s="85"/>
      <c r="F26" s="92"/>
      <c r="G26" s="87"/>
      <c r="H26" s="87"/>
      <c r="I26" s="87"/>
      <c r="J26" s="109"/>
      <c r="K26" s="109"/>
      <c r="L26" s="109"/>
    </row>
    <row r="27" spans="2:12" customFormat="1" ht="15.6">
      <c r="B27" s="65" t="s">
        <v>268</v>
      </c>
      <c r="C27" s="86"/>
      <c r="D27" s="86"/>
      <c r="E27" s="86"/>
      <c r="F27" s="93"/>
      <c r="G27" s="88"/>
      <c r="H27" s="88"/>
      <c r="I27" s="88"/>
      <c r="J27" s="110"/>
      <c r="K27" s="110"/>
      <c r="L27" s="110"/>
    </row>
    <row r="28" spans="2:12" customFormat="1" ht="16.2">
      <c r="B28" s="57" t="s">
        <v>220</v>
      </c>
      <c r="C28" s="85"/>
      <c r="D28" s="85"/>
      <c r="E28" s="85"/>
      <c r="F28" s="92"/>
      <c r="G28" s="87"/>
      <c r="H28" s="87"/>
      <c r="I28" s="87"/>
      <c r="J28" s="109"/>
      <c r="K28" s="109"/>
      <c r="L28" s="109"/>
    </row>
    <row r="29" spans="2:12" customFormat="1" ht="15.6">
      <c r="B29" s="65" t="s">
        <v>268</v>
      </c>
      <c r="C29" s="86"/>
      <c r="D29" s="86"/>
      <c r="E29" s="86"/>
      <c r="F29" s="93"/>
      <c r="G29" s="88"/>
      <c r="H29" s="88"/>
      <c r="I29" s="88"/>
      <c r="J29" s="110"/>
      <c r="K29" s="110"/>
      <c r="L29" s="110"/>
    </row>
    <row r="30" spans="2:12" customFormat="1" ht="16.2">
      <c r="B30" s="57" t="s">
        <v>221</v>
      </c>
      <c r="C30" s="85"/>
      <c r="D30" s="85"/>
      <c r="E30" s="85"/>
      <c r="F30" s="92"/>
      <c r="G30" s="87"/>
      <c r="H30" s="87"/>
      <c r="I30" s="87"/>
      <c r="J30" s="109"/>
      <c r="K30" s="109"/>
      <c r="L30" s="109"/>
    </row>
    <row r="31" spans="2:12" customFormat="1" ht="15.6">
      <c r="B31" s="65" t="s">
        <v>268</v>
      </c>
      <c r="C31" s="86"/>
      <c r="D31" s="86"/>
      <c r="E31" s="86"/>
      <c r="F31" s="93"/>
      <c r="G31" s="88"/>
      <c r="H31" s="88"/>
      <c r="I31" s="88"/>
      <c r="J31" s="110"/>
      <c r="K31" s="110"/>
      <c r="L31" s="110"/>
    </row>
    <row r="32" spans="2:12" customFormat="1" ht="16.2">
      <c r="B32" s="57" t="s">
        <v>72</v>
      </c>
      <c r="C32" s="85"/>
      <c r="D32" s="85"/>
      <c r="E32" s="85"/>
      <c r="F32" s="92"/>
      <c r="G32" s="87"/>
      <c r="H32" s="87"/>
      <c r="I32" s="87"/>
      <c r="J32" s="109"/>
      <c r="K32" s="109"/>
      <c r="L32" s="109"/>
    </row>
    <row r="33" spans="1:12" customFormat="1" ht="15.6">
      <c r="B33" s="119" t="s">
        <v>268</v>
      </c>
      <c r="C33" s="86"/>
      <c r="D33" s="86"/>
      <c r="E33" s="86"/>
      <c r="F33" s="93"/>
      <c r="G33" s="88"/>
      <c r="H33" s="88"/>
      <c r="I33" s="88"/>
      <c r="J33" s="110"/>
      <c r="K33" s="110"/>
      <c r="L33" s="110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L3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5.109375" style="1" bestFit="1" customWidth="1"/>
    <col min="8" max="8" width="7.33203125" style="1" customWidth="1"/>
    <col min="9" max="9" width="9.332031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49" ht="26.25" customHeight="1">
      <c r="B7" s="142" t="s">
        <v>120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113"/>
      <c r="D11" s="113"/>
      <c r="E11" s="113"/>
      <c r="F11" s="91"/>
      <c r="G11" s="81">
        <v>-414901</v>
      </c>
      <c r="H11" s="81"/>
      <c r="I11" s="81">
        <v>-61.28</v>
      </c>
      <c r="J11" s="108"/>
      <c r="K11" s="108">
        <v>-4.7999999999999996E-3</v>
      </c>
      <c r="AW11" s="1"/>
    </row>
    <row r="12" spans="2:49" customFormat="1" ht="19.5" customHeight="1">
      <c r="B12" s="57" t="s">
        <v>569</v>
      </c>
      <c r="C12" s="85"/>
      <c r="D12" s="85"/>
      <c r="E12" s="85"/>
      <c r="F12" s="92"/>
      <c r="G12" s="87">
        <v>-414901</v>
      </c>
      <c r="H12" s="87"/>
      <c r="I12" s="87">
        <v>-61.28</v>
      </c>
      <c r="J12" s="109"/>
      <c r="K12" s="109">
        <v>-4.7999999999999996E-3</v>
      </c>
    </row>
    <row r="13" spans="2:49" customFormat="1" ht="16.2">
      <c r="B13" s="57" t="s">
        <v>219</v>
      </c>
      <c r="C13" s="85"/>
      <c r="D13" s="85"/>
      <c r="E13" s="85"/>
      <c r="F13" s="92"/>
      <c r="G13" s="87"/>
      <c r="H13" s="87"/>
      <c r="I13" s="87"/>
      <c r="J13" s="109"/>
      <c r="K13" s="109"/>
    </row>
    <row r="14" spans="2:49" customFormat="1" ht="15.6">
      <c r="B14" s="65" t="s">
        <v>268</v>
      </c>
      <c r="C14" s="86"/>
      <c r="D14" s="86"/>
      <c r="E14" s="86"/>
      <c r="F14" s="93"/>
      <c r="G14" s="88"/>
      <c r="H14" s="88"/>
      <c r="I14" s="88"/>
      <c r="J14" s="110"/>
      <c r="K14" s="110"/>
    </row>
    <row r="15" spans="2:49" customFormat="1" ht="16.2">
      <c r="B15" s="57" t="s">
        <v>568</v>
      </c>
      <c r="C15" s="85"/>
      <c r="D15" s="85"/>
      <c r="E15" s="85"/>
      <c r="F15" s="92"/>
      <c r="G15" s="87">
        <v>-414901</v>
      </c>
      <c r="H15" s="87"/>
      <c r="I15" s="87">
        <v>-61.28</v>
      </c>
      <c r="J15" s="109"/>
      <c r="K15" s="109">
        <v>-4.7999999999999996E-3</v>
      </c>
    </row>
    <row r="16" spans="2:49" customFormat="1" ht="15.6">
      <c r="B16" s="65" t="s">
        <v>570</v>
      </c>
      <c r="C16" s="86">
        <v>99073504</v>
      </c>
      <c r="D16" s="86" t="s">
        <v>553</v>
      </c>
      <c r="E16" s="86" t="s">
        <v>165</v>
      </c>
      <c r="F16" s="93">
        <v>44710</v>
      </c>
      <c r="G16" s="88">
        <v>-414901</v>
      </c>
      <c r="H16" s="88">
        <v>14.769399999999999</v>
      </c>
      <c r="I16" s="88">
        <v>-61.28</v>
      </c>
      <c r="J16" s="110">
        <v>1</v>
      </c>
      <c r="K16" s="110">
        <v>-4.7999999999999996E-3</v>
      </c>
    </row>
    <row r="17" spans="1:11" customFormat="1" ht="16.2">
      <c r="B17" s="57" t="s">
        <v>223</v>
      </c>
      <c r="C17" s="85"/>
      <c r="D17" s="85"/>
      <c r="E17" s="85"/>
      <c r="F17" s="92"/>
      <c r="G17" s="87"/>
      <c r="H17" s="87"/>
      <c r="I17" s="87"/>
      <c r="J17" s="109"/>
      <c r="K17" s="109"/>
    </row>
    <row r="18" spans="1:11" customFormat="1" ht="15.6">
      <c r="B18" s="65" t="s">
        <v>268</v>
      </c>
      <c r="C18" s="86"/>
      <c r="D18" s="86"/>
      <c r="E18" s="86"/>
      <c r="F18" s="93"/>
      <c r="G18" s="88"/>
      <c r="H18" s="88"/>
      <c r="I18" s="88"/>
      <c r="J18" s="110"/>
      <c r="K18" s="110"/>
    </row>
    <row r="19" spans="1:11" customFormat="1" ht="16.2">
      <c r="B19" s="57" t="s">
        <v>220</v>
      </c>
      <c r="C19" s="85"/>
      <c r="D19" s="85"/>
      <c r="E19" s="85"/>
      <c r="F19" s="92"/>
      <c r="G19" s="87"/>
      <c r="H19" s="87"/>
      <c r="I19" s="87"/>
      <c r="J19" s="109"/>
      <c r="K19" s="109"/>
    </row>
    <row r="20" spans="1:11" customFormat="1" ht="15.6">
      <c r="B20" s="65" t="s">
        <v>268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1:11" customFormat="1" ht="16.2">
      <c r="B21" s="57" t="s">
        <v>72</v>
      </c>
      <c r="C21" s="85"/>
      <c r="D21" s="85"/>
      <c r="E21" s="85"/>
      <c r="F21" s="92"/>
      <c r="G21" s="87"/>
      <c r="H21" s="87"/>
      <c r="I21" s="87"/>
      <c r="J21" s="109"/>
      <c r="K21" s="109"/>
    </row>
    <row r="22" spans="1:11" customFormat="1" ht="15.6">
      <c r="B22" s="65" t="s">
        <v>268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1:11" customFormat="1" ht="16.2">
      <c r="B23" s="57" t="s">
        <v>236</v>
      </c>
      <c r="C23" s="85"/>
      <c r="D23" s="85"/>
      <c r="E23" s="85"/>
      <c r="F23" s="92"/>
      <c r="G23" s="87"/>
      <c r="H23" s="87"/>
      <c r="I23" s="87"/>
      <c r="J23" s="109"/>
      <c r="K23" s="109"/>
    </row>
    <row r="24" spans="1:11" customFormat="1" ht="16.2">
      <c r="B24" s="57" t="s">
        <v>219</v>
      </c>
      <c r="C24" s="85"/>
      <c r="D24" s="85"/>
      <c r="E24" s="85"/>
      <c r="F24" s="92"/>
      <c r="G24" s="87"/>
      <c r="H24" s="87"/>
      <c r="I24" s="87"/>
      <c r="J24" s="109"/>
      <c r="K24" s="109"/>
    </row>
    <row r="25" spans="1:11" customFormat="1" ht="15.6">
      <c r="B25" s="65" t="s">
        <v>268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1:11" customFormat="1" ht="16.2">
      <c r="B26" s="57" t="s">
        <v>224</v>
      </c>
      <c r="C26" s="85"/>
      <c r="D26" s="85"/>
      <c r="E26" s="85"/>
      <c r="F26" s="92"/>
      <c r="G26" s="87"/>
      <c r="H26" s="87"/>
      <c r="I26" s="87"/>
      <c r="J26" s="109"/>
      <c r="K26" s="109"/>
    </row>
    <row r="27" spans="1:11" customFormat="1" ht="15.6">
      <c r="B27" s="65" t="s">
        <v>268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1:11" customFormat="1" ht="16.2">
      <c r="B28" s="57" t="s">
        <v>220</v>
      </c>
      <c r="C28" s="85"/>
      <c r="D28" s="85"/>
      <c r="E28" s="85"/>
      <c r="F28" s="92"/>
      <c r="G28" s="87"/>
      <c r="H28" s="87"/>
      <c r="I28" s="87"/>
      <c r="J28" s="109"/>
      <c r="K28" s="109"/>
    </row>
    <row r="29" spans="1:11" customFormat="1" ht="15.6">
      <c r="B29" s="65" t="s">
        <v>268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1:11" customFormat="1" ht="16.2">
      <c r="B30" s="57" t="s">
        <v>72</v>
      </c>
      <c r="C30" s="85"/>
      <c r="D30" s="85"/>
      <c r="E30" s="85"/>
      <c r="F30" s="92"/>
      <c r="G30" s="87"/>
      <c r="H30" s="87"/>
      <c r="I30" s="87"/>
      <c r="J30" s="109"/>
      <c r="K30" s="109"/>
    </row>
    <row r="31" spans="1:11" customFormat="1" ht="15.6">
      <c r="B31" s="119" t="s">
        <v>268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78" ht="26.25" customHeight="1">
      <c r="B7" s="142" t="s">
        <v>121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113"/>
      <c r="D11" s="113"/>
      <c r="E11" s="113"/>
      <c r="F11" s="113"/>
      <c r="G11" s="91"/>
      <c r="H11" s="113"/>
      <c r="I11" s="113"/>
      <c r="J11" s="108"/>
      <c r="K11" s="108"/>
      <c r="L11" s="81"/>
      <c r="M11" s="81"/>
      <c r="N11" s="81"/>
      <c r="O11" s="108"/>
      <c r="P11" s="108"/>
      <c r="Q11" s="108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87"/>
      <c r="O12" s="109"/>
      <c r="P12" s="109"/>
      <c r="Q12" s="109"/>
    </row>
    <row r="13" spans="2:78" customFormat="1" ht="16.2">
      <c r="B13" s="57" t="s">
        <v>54</v>
      </c>
      <c r="C13" s="85"/>
      <c r="D13" s="85"/>
      <c r="E13" s="85"/>
      <c r="F13" s="85"/>
      <c r="G13" s="92"/>
      <c r="H13" s="85"/>
      <c r="I13" s="85"/>
      <c r="J13" s="109"/>
      <c r="K13" s="109"/>
      <c r="L13" s="87"/>
      <c r="M13" s="87"/>
      <c r="N13" s="87"/>
      <c r="O13" s="109"/>
      <c r="P13" s="109"/>
      <c r="Q13" s="109"/>
    </row>
    <row r="14" spans="2:78" customFormat="1" ht="15.6">
      <c r="B14" s="65" t="s">
        <v>268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88"/>
      <c r="O14" s="110"/>
      <c r="P14" s="110"/>
      <c r="Q14" s="110"/>
    </row>
    <row r="15" spans="2:78" customFormat="1" ht="16.2">
      <c r="B15" s="57" t="s">
        <v>55</v>
      </c>
      <c r="C15" s="85"/>
      <c r="D15" s="85"/>
      <c r="E15" s="85"/>
      <c r="F15" s="85"/>
      <c r="G15" s="92"/>
      <c r="H15" s="85"/>
      <c r="I15" s="85"/>
      <c r="J15" s="109"/>
      <c r="K15" s="109"/>
      <c r="L15" s="87"/>
      <c r="M15" s="87"/>
      <c r="N15" s="87"/>
      <c r="O15" s="109"/>
      <c r="P15" s="109"/>
      <c r="Q15" s="109"/>
    </row>
    <row r="16" spans="2:78" customFormat="1" ht="15.6">
      <c r="B16" s="65" t="s">
        <v>268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88"/>
      <c r="O16" s="110"/>
      <c r="P16" s="110"/>
      <c r="Q16" s="110"/>
    </row>
    <row r="17" spans="1:17" customFormat="1" ht="16.2">
      <c r="B17" s="57" t="s">
        <v>73</v>
      </c>
      <c r="C17" s="85"/>
      <c r="D17" s="85"/>
      <c r="E17" s="85"/>
      <c r="F17" s="85"/>
      <c r="G17" s="92"/>
      <c r="H17" s="85"/>
      <c r="I17" s="85"/>
      <c r="J17" s="109"/>
      <c r="K17" s="109"/>
      <c r="L17" s="87"/>
      <c r="M17" s="87"/>
      <c r="N17" s="87"/>
      <c r="O17" s="109"/>
      <c r="P17" s="109"/>
      <c r="Q17" s="109"/>
    </row>
    <row r="18" spans="1:17" customFormat="1" ht="15.6">
      <c r="B18" s="65" t="s">
        <v>268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88"/>
      <c r="O18" s="110"/>
      <c r="P18" s="110"/>
      <c r="Q18" s="110"/>
    </row>
    <row r="19" spans="1:17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88"/>
      <c r="O19" s="110"/>
      <c r="P19" s="110"/>
      <c r="Q19" s="110"/>
    </row>
    <row r="20" spans="1:17" customFormat="1" ht="15.6">
      <c r="B20" s="65" t="s">
        <v>268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88"/>
      <c r="O20" s="110"/>
      <c r="P20" s="110"/>
      <c r="Q20" s="110"/>
    </row>
    <row r="21" spans="1:17" customFormat="1" ht="15.6">
      <c r="B21" s="65" t="s">
        <v>268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88"/>
      <c r="O21" s="110"/>
      <c r="P21" s="110"/>
      <c r="Q21" s="110"/>
    </row>
    <row r="22" spans="1:17" customFormat="1" ht="16.2">
      <c r="B22" s="57" t="s">
        <v>231</v>
      </c>
      <c r="C22" s="85"/>
      <c r="D22" s="85"/>
      <c r="E22" s="85"/>
      <c r="F22" s="85"/>
      <c r="G22" s="92"/>
      <c r="H22" s="85"/>
      <c r="I22" s="85"/>
      <c r="J22" s="109"/>
      <c r="K22" s="109"/>
      <c r="L22" s="87"/>
      <c r="M22" s="87"/>
      <c r="N22" s="87"/>
      <c r="O22" s="109"/>
      <c r="P22" s="109"/>
      <c r="Q22" s="109"/>
    </row>
    <row r="23" spans="1:17" customFormat="1" ht="16.2">
      <c r="B23" s="57" t="s">
        <v>54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87"/>
      <c r="O23" s="109"/>
      <c r="P23" s="109"/>
      <c r="Q23" s="109"/>
    </row>
    <row r="24" spans="1:17" customFormat="1" ht="15.6">
      <c r="B24" s="65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88"/>
      <c r="O24" s="110"/>
      <c r="P24" s="110"/>
      <c r="Q24" s="110"/>
    </row>
    <row r="25" spans="1:17" customFormat="1" ht="16.2">
      <c r="B25" s="57" t="s">
        <v>55</v>
      </c>
      <c r="C25" s="85"/>
      <c r="D25" s="85"/>
      <c r="E25" s="85"/>
      <c r="F25" s="85"/>
      <c r="G25" s="92"/>
      <c r="H25" s="85"/>
      <c r="I25" s="85"/>
      <c r="J25" s="109"/>
      <c r="K25" s="109"/>
      <c r="L25" s="87"/>
      <c r="M25" s="87"/>
      <c r="N25" s="87"/>
      <c r="O25" s="109"/>
      <c r="P25" s="109"/>
      <c r="Q25" s="109"/>
    </row>
    <row r="26" spans="1:17" customFormat="1" ht="15.6">
      <c r="B26" s="65" t="s">
        <v>268</v>
      </c>
      <c r="C26" s="86"/>
      <c r="D26" s="86"/>
      <c r="E26" s="86"/>
      <c r="F26" s="86"/>
      <c r="G26" s="93"/>
      <c r="H26" s="86"/>
      <c r="I26" s="86"/>
      <c r="J26" s="110"/>
      <c r="K26" s="110"/>
      <c r="L26" s="88"/>
      <c r="M26" s="88"/>
      <c r="N26" s="88"/>
      <c r="O26" s="110"/>
      <c r="P26" s="110"/>
      <c r="Q26" s="110"/>
    </row>
    <row r="27" spans="1:17" customFormat="1" ht="16.2">
      <c r="B27" s="57" t="s">
        <v>73</v>
      </c>
      <c r="C27" s="85"/>
      <c r="D27" s="85"/>
      <c r="E27" s="85"/>
      <c r="F27" s="85"/>
      <c r="G27" s="92"/>
      <c r="H27" s="85"/>
      <c r="I27" s="85"/>
      <c r="J27" s="109"/>
      <c r="K27" s="109"/>
      <c r="L27" s="87"/>
      <c r="M27" s="87"/>
      <c r="N27" s="87"/>
      <c r="O27" s="109"/>
      <c r="P27" s="109"/>
      <c r="Q27" s="109"/>
    </row>
    <row r="28" spans="1:17" customFormat="1" ht="15.6">
      <c r="B28" s="65" t="s">
        <v>268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110"/>
      <c r="P28" s="110"/>
      <c r="Q28" s="110"/>
    </row>
    <row r="29" spans="1:17" customFormat="1" ht="15.6">
      <c r="B29" s="65" t="s">
        <v>268</v>
      </c>
      <c r="C29" s="86"/>
      <c r="D29" s="86"/>
      <c r="E29" s="86"/>
      <c r="F29" s="86"/>
      <c r="G29" s="93"/>
      <c r="H29" s="86"/>
      <c r="I29" s="86"/>
      <c r="J29" s="110"/>
      <c r="K29" s="110"/>
      <c r="L29" s="88"/>
      <c r="M29" s="88"/>
      <c r="N29" s="88"/>
      <c r="O29" s="110"/>
      <c r="P29" s="110"/>
      <c r="Q29" s="110"/>
    </row>
    <row r="30" spans="1:17" customFormat="1" ht="15.6">
      <c r="B30" s="65" t="s">
        <v>268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110"/>
      <c r="P30" s="110"/>
      <c r="Q30" s="110"/>
    </row>
    <row r="31" spans="1:17" customFormat="1" ht="15.6">
      <c r="B31" s="119" t="s">
        <v>268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110"/>
      <c r="P31" s="110"/>
      <c r="Q31" s="110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2" t="s">
        <v>199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08"/>
      <c r="M10" s="108"/>
      <c r="N10" s="81"/>
      <c r="O10" s="81"/>
      <c r="P10" s="81"/>
      <c r="Q10" s="108"/>
      <c r="R10" s="108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85"/>
      <c r="D11" s="85"/>
      <c r="E11" s="85"/>
      <c r="F11" s="85"/>
      <c r="G11" s="92"/>
      <c r="H11" s="85"/>
      <c r="I11" s="85"/>
      <c r="J11" s="85"/>
      <c r="K11" s="85"/>
      <c r="L11" s="109"/>
      <c r="M11" s="109"/>
      <c r="N11" s="87"/>
      <c r="O11" s="87"/>
      <c r="P11" s="87"/>
      <c r="Q11" s="109"/>
      <c r="R11" s="109"/>
    </row>
    <row r="12" spans="2:62" customFormat="1" ht="16.2">
      <c r="B12" s="57" t="s">
        <v>104</v>
      </c>
      <c r="C12" s="85"/>
      <c r="D12" s="85"/>
      <c r="E12" s="85"/>
      <c r="F12" s="85"/>
      <c r="G12" s="92"/>
      <c r="H12" s="85"/>
      <c r="I12" s="85"/>
      <c r="J12" s="85"/>
      <c r="K12" s="85"/>
      <c r="L12" s="109"/>
      <c r="M12" s="109"/>
      <c r="N12" s="87"/>
      <c r="O12" s="87"/>
      <c r="P12" s="87"/>
      <c r="Q12" s="109"/>
      <c r="R12" s="109"/>
    </row>
    <row r="13" spans="2:62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86"/>
      <c r="K13" s="86"/>
      <c r="L13" s="110"/>
      <c r="M13" s="110"/>
      <c r="N13" s="88"/>
      <c r="O13" s="88"/>
      <c r="P13" s="88"/>
      <c r="Q13" s="110"/>
      <c r="R13" s="110"/>
    </row>
    <row r="14" spans="2:62" customFormat="1" ht="16.2">
      <c r="B14" s="57" t="s">
        <v>36</v>
      </c>
      <c r="C14" s="85"/>
      <c r="D14" s="85"/>
      <c r="E14" s="85"/>
      <c r="F14" s="85"/>
      <c r="G14" s="92"/>
      <c r="H14" s="85"/>
      <c r="I14" s="85"/>
      <c r="J14" s="85"/>
      <c r="K14" s="85"/>
      <c r="L14" s="109"/>
      <c r="M14" s="109"/>
      <c r="N14" s="87"/>
      <c r="O14" s="87"/>
      <c r="P14" s="87"/>
      <c r="Q14" s="109"/>
      <c r="R14" s="109"/>
    </row>
    <row r="15" spans="2:62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6.2">
      <c r="B16" s="57" t="s">
        <v>38</v>
      </c>
      <c r="C16" s="85"/>
      <c r="D16" s="85"/>
      <c r="E16" s="85"/>
      <c r="F16" s="85"/>
      <c r="G16" s="92"/>
      <c r="H16" s="85"/>
      <c r="I16" s="85"/>
      <c r="J16" s="85"/>
      <c r="K16" s="85"/>
      <c r="L16" s="109"/>
      <c r="M16" s="109"/>
      <c r="N16" s="87"/>
      <c r="O16" s="87"/>
      <c r="P16" s="87"/>
      <c r="Q16" s="109"/>
      <c r="R16" s="109"/>
    </row>
    <row r="17" spans="2:18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6.2">
      <c r="B18" s="57" t="s">
        <v>39</v>
      </c>
      <c r="C18" s="85"/>
      <c r="D18" s="85"/>
      <c r="E18" s="85"/>
      <c r="F18" s="85"/>
      <c r="G18" s="92"/>
      <c r="H18" s="85"/>
      <c r="I18" s="85"/>
      <c r="J18" s="85"/>
      <c r="K18" s="85"/>
      <c r="L18" s="109"/>
      <c r="M18" s="109"/>
      <c r="N18" s="87"/>
      <c r="O18" s="87"/>
      <c r="P18" s="87"/>
      <c r="Q18" s="109"/>
      <c r="R18" s="109"/>
    </row>
    <row r="19" spans="2:18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6.2">
      <c r="B20" s="57" t="s">
        <v>37</v>
      </c>
      <c r="C20" s="85"/>
      <c r="D20" s="85"/>
      <c r="E20" s="85"/>
      <c r="F20" s="85"/>
      <c r="G20" s="92"/>
      <c r="H20" s="85"/>
      <c r="I20" s="85"/>
      <c r="J20" s="85"/>
      <c r="K20" s="85"/>
      <c r="L20" s="109"/>
      <c r="M20" s="109"/>
      <c r="N20" s="87"/>
      <c r="O20" s="87"/>
      <c r="P20" s="87"/>
      <c r="Q20" s="109"/>
      <c r="R20" s="109"/>
    </row>
    <row r="21" spans="2:18" customFormat="1" ht="15.6">
      <c r="B21" s="65" t="s">
        <v>268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6.2">
      <c r="B22" s="57" t="s">
        <v>40</v>
      </c>
      <c r="C22" s="85"/>
      <c r="D22" s="85"/>
      <c r="E22" s="85"/>
      <c r="F22" s="85"/>
      <c r="G22" s="92"/>
      <c r="H22" s="85"/>
      <c r="I22" s="85"/>
      <c r="J22" s="85"/>
      <c r="K22" s="85"/>
      <c r="L22" s="109"/>
      <c r="M22" s="109"/>
      <c r="N22" s="87"/>
      <c r="O22" s="87"/>
      <c r="P22" s="87"/>
      <c r="Q22" s="109"/>
      <c r="R22" s="109"/>
    </row>
    <row r="23" spans="2:18" customFormat="1" ht="15.6">
      <c r="B23" s="65" t="s">
        <v>268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6">
      <c r="B24" s="65" t="s">
        <v>268</v>
      </c>
      <c r="C24" s="86"/>
      <c r="D24" s="86"/>
      <c r="E24" s="86"/>
      <c r="F24" s="86"/>
      <c r="G24" s="93"/>
      <c r="H24" s="86"/>
      <c r="I24" s="86"/>
      <c r="J24" s="86"/>
      <c r="K24" s="86"/>
      <c r="L24" s="110"/>
      <c r="M24" s="110"/>
      <c r="N24" s="88"/>
      <c r="O24" s="88"/>
      <c r="P24" s="88"/>
      <c r="Q24" s="110"/>
      <c r="R24" s="110"/>
    </row>
    <row r="25" spans="2:18" customFormat="1" ht="16.2">
      <c r="B25" s="57" t="s">
        <v>87</v>
      </c>
      <c r="C25" s="85"/>
      <c r="D25" s="85"/>
      <c r="E25" s="85"/>
      <c r="F25" s="85"/>
      <c r="G25" s="92"/>
      <c r="H25" s="85"/>
      <c r="I25" s="85"/>
      <c r="J25" s="85"/>
      <c r="K25" s="85"/>
      <c r="L25" s="109"/>
      <c r="M25" s="109"/>
      <c r="N25" s="87"/>
      <c r="O25" s="87"/>
      <c r="P25" s="87"/>
      <c r="Q25" s="109"/>
      <c r="R25" s="109"/>
    </row>
    <row r="26" spans="2:18" customFormat="1" ht="15.6">
      <c r="B26" s="65" t="s">
        <v>268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6.2">
      <c r="B27" s="57" t="s">
        <v>41</v>
      </c>
      <c r="C27" s="85"/>
      <c r="D27" s="85"/>
      <c r="E27" s="85"/>
      <c r="F27" s="85"/>
      <c r="G27" s="92"/>
      <c r="H27" s="85"/>
      <c r="I27" s="85"/>
      <c r="J27" s="85"/>
      <c r="K27" s="85"/>
      <c r="L27" s="109"/>
      <c r="M27" s="109"/>
      <c r="N27" s="87"/>
      <c r="O27" s="87"/>
      <c r="P27" s="87"/>
      <c r="Q27" s="109"/>
      <c r="R27" s="109"/>
    </row>
    <row r="28" spans="2:18" customFormat="1" ht="15.6">
      <c r="B28" s="65" t="s">
        <v>268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6.2">
      <c r="B29" s="57" t="s">
        <v>44</v>
      </c>
      <c r="C29" s="85"/>
      <c r="D29" s="85"/>
      <c r="E29" s="85"/>
      <c r="F29" s="85"/>
      <c r="G29" s="92"/>
      <c r="H29" s="85"/>
      <c r="I29" s="85"/>
      <c r="J29" s="85"/>
      <c r="K29" s="85"/>
      <c r="L29" s="109"/>
      <c r="M29" s="109"/>
      <c r="N29" s="87"/>
      <c r="O29" s="87"/>
      <c r="P29" s="87"/>
      <c r="Q29" s="109"/>
      <c r="R29" s="109"/>
    </row>
    <row r="30" spans="2:18" customFormat="1" ht="16.2">
      <c r="B30" s="57" t="s">
        <v>36</v>
      </c>
      <c r="C30" s="85"/>
      <c r="D30" s="85"/>
      <c r="E30" s="85"/>
      <c r="F30" s="85"/>
      <c r="G30" s="92"/>
      <c r="H30" s="85"/>
      <c r="I30" s="85"/>
      <c r="J30" s="85"/>
      <c r="K30" s="85"/>
      <c r="L30" s="109"/>
      <c r="M30" s="109"/>
      <c r="N30" s="87"/>
      <c r="O30" s="87"/>
      <c r="P30" s="87"/>
      <c r="Q30" s="109"/>
      <c r="R30" s="109"/>
    </row>
    <row r="31" spans="2:18" customFormat="1" ht="15.6">
      <c r="B31" s="65" t="s">
        <v>268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6.2">
      <c r="B32" s="57" t="s">
        <v>38</v>
      </c>
      <c r="C32" s="85"/>
      <c r="D32" s="85"/>
      <c r="E32" s="85"/>
      <c r="F32" s="85"/>
      <c r="G32" s="92"/>
      <c r="H32" s="85"/>
      <c r="I32" s="85"/>
      <c r="J32" s="85"/>
      <c r="K32" s="85"/>
      <c r="L32" s="109"/>
      <c r="M32" s="109"/>
      <c r="N32" s="87"/>
      <c r="O32" s="87"/>
      <c r="P32" s="87"/>
      <c r="Q32" s="109"/>
      <c r="R32" s="109"/>
    </row>
    <row r="33" spans="1:18" customFormat="1" ht="15.6">
      <c r="B33" s="65" t="s">
        <v>268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6.2">
      <c r="B34" s="57" t="s">
        <v>39</v>
      </c>
      <c r="C34" s="85"/>
      <c r="D34" s="85"/>
      <c r="E34" s="85"/>
      <c r="F34" s="85"/>
      <c r="G34" s="92"/>
      <c r="H34" s="85"/>
      <c r="I34" s="85"/>
      <c r="J34" s="85"/>
      <c r="K34" s="85"/>
      <c r="L34" s="109"/>
      <c r="M34" s="109"/>
      <c r="N34" s="87"/>
      <c r="O34" s="87"/>
      <c r="P34" s="87"/>
      <c r="Q34" s="109"/>
      <c r="R34" s="109"/>
    </row>
    <row r="35" spans="1:18" customFormat="1" ht="15.6">
      <c r="B35" s="65" t="s">
        <v>268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6.2">
      <c r="B36" s="57" t="s">
        <v>41</v>
      </c>
      <c r="C36" s="85"/>
      <c r="D36" s="85"/>
      <c r="E36" s="85"/>
      <c r="F36" s="85"/>
      <c r="G36" s="92"/>
      <c r="H36" s="85"/>
      <c r="I36" s="85"/>
      <c r="J36" s="85"/>
      <c r="K36" s="85"/>
      <c r="L36" s="109"/>
      <c r="M36" s="109"/>
      <c r="N36" s="87"/>
      <c r="O36" s="87"/>
      <c r="P36" s="87"/>
      <c r="Q36" s="109"/>
      <c r="R36" s="109"/>
    </row>
    <row r="37" spans="1:18" customFormat="1" ht="15.6">
      <c r="B37" s="119" t="s">
        <v>268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9" t="s">
        <v>256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2" t="s">
        <v>200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113"/>
      <c r="D10" s="113"/>
      <c r="E10" s="113"/>
      <c r="F10" s="113"/>
      <c r="G10" s="113"/>
      <c r="H10" s="113"/>
      <c r="I10" s="108"/>
      <c r="J10" s="108"/>
      <c r="K10" s="81"/>
      <c r="L10" s="81"/>
      <c r="M10" s="81"/>
      <c r="N10" s="108"/>
      <c r="O10" s="108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85"/>
      <c r="D11" s="85"/>
      <c r="E11" s="85"/>
      <c r="F11" s="85"/>
      <c r="G11" s="85"/>
      <c r="H11" s="85"/>
      <c r="I11" s="109"/>
      <c r="J11" s="109"/>
      <c r="K11" s="87"/>
      <c r="L11" s="87"/>
      <c r="M11" s="87"/>
      <c r="N11" s="109"/>
      <c r="O11" s="109"/>
    </row>
    <row r="12" spans="2:64" customFormat="1" ht="16.2">
      <c r="B12" s="57" t="s">
        <v>225</v>
      </c>
      <c r="C12" s="85"/>
      <c r="D12" s="85"/>
      <c r="E12" s="85"/>
      <c r="F12" s="85"/>
      <c r="G12" s="85"/>
      <c r="H12" s="85"/>
      <c r="I12" s="109"/>
      <c r="J12" s="109"/>
      <c r="K12" s="87"/>
      <c r="L12" s="87"/>
      <c r="M12" s="87"/>
      <c r="N12" s="109"/>
      <c r="O12" s="109"/>
    </row>
    <row r="13" spans="2:64" customFormat="1" ht="15.6">
      <c r="B13" s="65" t="s">
        <v>268</v>
      </c>
      <c r="C13" s="86"/>
      <c r="D13" s="86"/>
      <c r="E13" s="86"/>
      <c r="F13" s="86"/>
      <c r="G13" s="86"/>
      <c r="H13" s="86"/>
      <c r="I13" s="110"/>
      <c r="J13" s="110"/>
      <c r="K13" s="88"/>
      <c r="L13" s="88"/>
      <c r="M13" s="88"/>
      <c r="N13" s="110"/>
      <c r="O13" s="110"/>
    </row>
    <row r="14" spans="2:64" customFormat="1" ht="16.2">
      <c r="B14" s="57" t="s">
        <v>71</v>
      </c>
      <c r="C14" s="85"/>
      <c r="D14" s="85"/>
      <c r="E14" s="85"/>
      <c r="F14" s="85"/>
      <c r="G14" s="85"/>
      <c r="H14" s="85"/>
      <c r="I14" s="109"/>
      <c r="J14" s="109"/>
      <c r="K14" s="87"/>
      <c r="L14" s="87"/>
      <c r="M14" s="87"/>
      <c r="N14" s="109"/>
      <c r="O14" s="109"/>
    </row>
    <row r="15" spans="2:64" customFormat="1" ht="15.6">
      <c r="B15" s="65" t="s">
        <v>268</v>
      </c>
      <c r="C15" s="86"/>
      <c r="D15" s="86"/>
      <c r="E15" s="86"/>
      <c r="F15" s="86"/>
      <c r="G15" s="86"/>
      <c r="H15" s="86"/>
      <c r="I15" s="110"/>
      <c r="J15" s="110"/>
      <c r="K15" s="88"/>
      <c r="L15" s="88"/>
      <c r="M15" s="88"/>
      <c r="N15" s="110"/>
      <c r="O15" s="110"/>
    </row>
    <row r="16" spans="2:64" customFormat="1" ht="16.2">
      <c r="B16" s="57" t="s">
        <v>226</v>
      </c>
      <c r="C16" s="85"/>
      <c r="D16" s="85"/>
      <c r="E16" s="85"/>
      <c r="F16" s="85"/>
      <c r="G16" s="85"/>
      <c r="H16" s="85"/>
      <c r="I16" s="109"/>
      <c r="J16" s="109"/>
      <c r="K16" s="87"/>
      <c r="L16" s="87"/>
      <c r="M16" s="87"/>
      <c r="N16" s="109"/>
      <c r="O16" s="109"/>
    </row>
    <row r="17" spans="1:15" customFormat="1" ht="15.6">
      <c r="B17" s="65" t="s">
        <v>268</v>
      </c>
      <c r="C17" s="86"/>
      <c r="D17" s="86"/>
      <c r="E17" s="86"/>
      <c r="F17" s="86"/>
      <c r="G17" s="86"/>
      <c r="H17" s="86"/>
      <c r="I17" s="110"/>
      <c r="J17" s="110"/>
      <c r="K17" s="88"/>
      <c r="L17" s="88"/>
      <c r="M17" s="88"/>
      <c r="N17" s="110"/>
      <c r="O17" s="110"/>
    </row>
    <row r="18" spans="1:15" customFormat="1" ht="16.2">
      <c r="B18" s="57" t="s">
        <v>230</v>
      </c>
      <c r="C18" s="85"/>
      <c r="D18" s="85"/>
      <c r="E18" s="85"/>
      <c r="F18" s="85"/>
      <c r="G18" s="85"/>
      <c r="H18" s="85"/>
      <c r="I18" s="109"/>
      <c r="J18" s="109"/>
      <c r="K18" s="87"/>
      <c r="L18" s="87"/>
      <c r="M18" s="87"/>
      <c r="N18" s="109"/>
      <c r="O18" s="109"/>
    </row>
    <row r="19" spans="1:15" customFormat="1" ht="15.6">
      <c r="B19" s="65" t="s">
        <v>268</v>
      </c>
      <c r="C19" s="86"/>
      <c r="D19" s="86"/>
      <c r="E19" s="86"/>
      <c r="F19" s="86"/>
      <c r="G19" s="86"/>
      <c r="H19" s="86"/>
      <c r="I19" s="110"/>
      <c r="J19" s="110"/>
      <c r="K19" s="88"/>
      <c r="L19" s="88"/>
      <c r="M19" s="88"/>
      <c r="N19" s="110"/>
      <c r="O19" s="110"/>
    </row>
    <row r="20" spans="1:15" customFormat="1" ht="16.2">
      <c r="B20" s="57" t="s">
        <v>72</v>
      </c>
      <c r="C20" s="85"/>
      <c r="D20" s="85"/>
      <c r="E20" s="85"/>
      <c r="F20" s="85"/>
      <c r="G20" s="85"/>
      <c r="H20" s="85"/>
      <c r="I20" s="109"/>
      <c r="J20" s="109"/>
      <c r="K20" s="87"/>
      <c r="L20" s="87"/>
      <c r="M20" s="87"/>
      <c r="N20" s="109"/>
      <c r="O20" s="109"/>
    </row>
    <row r="21" spans="1:15" customFormat="1" ht="15.6">
      <c r="B21" s="65" t="s">
        <v>268</v>
      </c>
      <c r="C21" s="86"/>
      <c r="D21" s="86"/>
      <c r="E21" s="86"/>
      <c r="F21" s="86"/>
      <c r="G21" s="86"/>
      <c r="H21" s="86"/>
      <c r="I21" s="110"/>
      <c r="J21" s="110"/>
      <c r="K21" s="88"/>
      <c r="L21" s="88"/>
      <c r="M21" s="88"/>
      <c r="N21" s="110"/>
      <c r="O21" s="110"/>
    </row>
    <row r="22" spans="1:15" customFormat="1" ht="16.2">
      <c r="B22" s="57" t="s">
        <v>231</v>
      </c>
      <c r="C22" s="85"/>
      <c r="D22" s="85"/>
      <c r="E22" s="85"/>
      <c r="F22" s="85"/>
      <c r="G22" s="85"/>
      <c r="H22" s="85"/>
      <c r="I22" s="109"/>
      <c r="J22" s="109"/>
      <c r="K22" s="87"/>
      <c r="L22" s="87"/>
      <c r="M22" s="87"/>
      <c r="N22" s="109"/>
      <c r="O22" s="109"/>
    </row>
    <row r="23" spans="1:15" customFormat="1" ht="15.6">
      <c r="B23" s="119" t="s">
        <v>268</v>
      </c>
      <c r="C23" s="86"/>
      <c r="D23" s="86"/>
      <c r="E23" s="86"/>
      <c r="F23" s="86"/>
      <c r="G23" s="86"/>
      <c r="H23" s="86"/>
      <c r="I23" s="110"/>
      <c r="J23" s="110"/>
      <c r="K23" s="88"/>
      <c r="L23" s="88"/>
      <c r="M23" s="88"/>
      <c r="N23" s="110"/>
      <c r="O23" s="110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7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3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91"/>
      <c r="D10" s="113"/>
      <c r="E10" s="108"/>
      <c r="F10" s="113"/>
      <c r="G10" s="81"/>
      <c r="H10" s="108"/>
      <c r="I10" s="108"/>
      <c r="J10" s="1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4"/>
      <c r="D11" s="89"/>
      <c r="E11" s="107"/>
      <c r="F11" s="89"/>
      <c r="G11" s="83"/>
      <c r="H11" s="107"/>
      <c r="I11" s="107"/>
      <c r="J11" s="89"/>
    </row>
    <row r="12" spans="2:55" customFormat="1" ht="16.2">
      <c r="B12" s="57" t="s">
        <v>106</v>
      </c>
      <c r="C12" s="94"/>
      <c r="D12" s="89"/>
      <c r="E12" s="107"/>
      <c r="F12" s="89"/>
      <c r="G12" s="83"/>
      <c r="H12" s="107"/>
      <c r="I12" s="107"/>
      <c r="J12" s="89"/>
    </row>
    <row r="13" spans="2:55" customFormat="1" ht="15.6">
      <c r="B13" s="65" t="s">
        <v>268</v>
      </c>
      <c r="C13" s="120"/>
      <c r="D13" s="90"/>
      <c r="E13" s="106"/>
      <c r="F13" s="90"/>
      <c r="G13" s="84"/>
      <c r="H13" s="106"/>
      <c r="I13" s="106"/>
      <c r="J13" s="90"/>
    </row>
    <row r="14" spans="2:55" customFormat="1" ht="16.2">
      <c r="B14" s="57" t="s">
        <v>107</v>
      </c>
      <c r="C14" s="94"/>
      <c r="D14" s="89"/>
      <c r="E14" s="107"/>
      <c r="F14" s="89"/>
      <c r="G14" s="83"/>
      <c r="H14" s="107"/>
      <c r="I14" s="107"/>
      <c r="J14" s="89"/>
    </row>
    <row r="15" spans="2:55" customFormat="1" ht="15.6">
      <c r="B15" s="65" t="s">
        <v>268</v>
      </c>
      <c r="C15" s="120"/>
      <c r="D15" s="90"/>
      <c r="E15" s="106"/>
      <c r="F15" s="90"/>
      <c r="G15" s="84"/>
      <c r="H15" s="106"/>
      <c r="I15" s="106"/>
      <c r="J15" s="90"/>
    </row>
    <row r="16" spans="2:55" customFormat="1" ht="16.2">
      <c r="B16" s="57" t="s">
        <v>238</v>
      </c>
      <c r="C16" s="94"/>
      <c r="D16" s="89"/>
      <c r="E16" s="107"/>
      <c r="F16" s="89"/>
      <c r="G16" s="83"/>
      <c r="H16" s="107"/>
      <c r="I16" s="107"/>
      <c r="J16" s="89"/>
    </row>
    <row r="17" spans="2:10" customFormat="1" ht="16.2">
      <c r="B17" s="57" t="s">
        <v>106</v>
      </c>
      <c r="C17" s="94"/>
      <c r="D17" s="89"/>
      <c r="E17" s="107"/>
      <c r="F17" s="89"/>
      <c r="G17" s="83"/>
      <c r="H17" s="107"/>
      <c r="I17" s="107"/>
      <c r="J17" s="89"/>
    </row>
    <row r="18" spans="2:10" customFormat="1" ht="15.6">
      <c r="B18" s="65" t="s">
        <v>268</v>
      </c>
      <c r="C18" s="120"/>
      <c r="D18" s="90"/>
      <c r="E18" s="106"/>
      <c r="F18" s="90"/>
      <c r="G18" s="84"/>
      <c r="H18" s="106"/>
      <c r="I18" s="106"/>
      <c r="J18" s="90"/>
    </row>
    <row r="19" spans="2:10" customFormat="1" ht="16.2">
      <c r="B19" s="57" t="s">
        <v>107</v>
      </c>
      <c r="C19" s="94"/>
      <c r="D19" s="89"/>
      <c r="E19" s="107"/>
      <c r="F19" s="89"/>
      <c r="G19" s="83"/>
      <c r="H19" s="107"/>
      <c r="I19" s="107"/>
      <c r="J19" s="89"/>
    </row>
    <row r="20" spans="2:10" customFormat="1" ht="15.6">
      <c r="B20" s="119" t="s">
        <v>268</v>
      </c>
      <c r="C20" s="120"/>
      <c r="D20" s="90"/>
      <c r="E20" s="106"/>
      <c r="F20" s="90"/>
      <c r="G20" s="84"/>
      <c r="H20" s="106"/>
      <c r="I20" s="106"/>
      <c r="J20" s="90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2" t="s">
        <v>202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113"/>
      <c r="D10" s="113"/>
      <c r="E10" s="113"/>
      <c r="F10" s="108"/>
      <c r="G10" s="113"/>
      <c r="H10" s="108"/>
      <c r="I10" s="81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85"/>
      <c r="D11" s="85"/>
      <c r="E11" s="85"/>
      <c r="F11" s="109"/>
      <c r="G11" s="85"/>
      <c r="H11" s="109"/>
      <c r="I11" s="87"/>
      <c r="J11" s="109"/>
      <c r="K11" s="109"/>
    </row>
    <row r="12" spans="2:60" customFormat="1" ht="15.6">
      <c r="B12" s="63" t="s">
        <v>268</v>
      </c>
      <c r="C12" s="86"/>
      <c r="D12" s="86"/>
      <c r="E12" s="86"/>
      <c r="F12" s="110"/>
      <c r="G12" s="86"/>
      <c r="H12" s="110"/>
      <c r="I12" s="88"/>
      <c r="J12" s="110"/>
      <c r="K12" s="110"/>
    </row>
    <row r="13" spans="2:60" customFormat="1" ht="16.2">
      <c r="B13" s="57" t="s">
        <v>231</v>
      </c>
      <c r="C13" s="85"/>
      <c r="D13" s="85"/>
      <c r="E13" s="85"/>
      <c r="F13" s="109"/>
      <c r="G13" s="85"/>
      <c r="H13" s="109"/>
      <c r="I13" s="87"/>
      <c r="J13" s="109"/>
      <c r="K13" s="109"/>
    </row>
    <row r="14" spans="2:60" customFormat="1" ht="15.6">
      <c r="B14" s="117" t="s">
        <v>268</v>
      </c>
      <c r="C14" s="86"/>
      <c r="D14" s="86"/>
      <c r="E14" s="86"/>
      <c r="F14" s="110"/>
      <c r="G14" s="86"/>
      <c r="H14" s="110"/>
      <c r="I14" s="88"/>
      <c r="J14" s="110"/>
      <c r="K14" s="110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2" t="s">
        <v>203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113"/>
      <c r="D10" s="113"/>
      <c r="E10" s="113"/>
      <c r="F10" s="108"/>
      <c r="G10" s="113"/>
      <c r="H10" s="108"/>
      <c r="I10" s="81"/>
      <c r="J10" s="108"/>
      <c r="K10" s="10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85"/>
      <c r="D11" s="85"/>
      <c r="E11" s="85"/>
      <c r="F11" s="109"/>
      <c r="G11" s="85"/>
      <c r="H11" s="109"/>
      <c r="I11" s="87"/>
      <c r="J11" s="109"/>
      <c r="K11" s="109"/>
    </row>
    <row r="12" spans="2:60" customFormat="1" ht="15.6">
      <c r="B12" s="63" t="s">
        <v>571</v>
      </c>
      <c r="C12" s="86">
        <v>412</v>
      </c>
      <c r="D12" s="86">
        <v>0</v>
      </c>
      <c r="E12" s="86" t="s">
        <v>281</v>
      </c>
      <c r="F12" s="110">
        <v>0</v>
      </c>
      <c r="G12" s="86" t="s">
        <v>165</v>
      </c>
      <c r="H12" s="110">
        <v>0</v>
      </c>
      <c r="I12" s="88">
        <v>0</v>
      </c>
      <c r="J12" s="110">
        <v>1</v>
      </c>
      <c r="K12" s="110">
        <v>0</v>
      </c>
    </row>
    <row r="13" spans="2:60" customFormat="1" ht="16.2">
      <c r="B13" s="57" t="s">
        <v>231</v>
      </c>
      <c r="C13" s="85"/>
      <c r="D13" s="85"/>
      <c r="E13" s="85"/>
      <c r="F13" s="109"/>
      <c r="G13" s="85"/>
      <c r="H13" s="109"/>
      <c r="I13" s="87"/>
      <c r="J13" s="109"/>
      <c r="K13" s="109"/>
    </row>
    <row r="14" spans="2:60" customFormat="1" ht="15.6">
      <c r="B14" s="117" t="s">
        <v>268</v>
      </c>
      <c r="C14" s="86"/>
      <c r="D14" s="86"/>
      <c r="E14" s="86"/>
      <c r="F14" s="110"/>
      <c r="G14" s="86"/>
      <c r="H14" s="110"/>
      <c r="I14" s="88"/>
      <c r="J14" s="110"/>
      <c r="K14" s="110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2" t="s">
        <v>204</v>
      </c>
      <c r="C6" s="143"/>
      <c r="D6" s="144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113"/>
      <c r="D10" s="9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85"/>
      <c r="D11" s="92"/>
    </row>
    <row r="12" spans="2:17" customFormat="1" ht="15.6">
      <c r="B12" s="63" t="s">
        <v>268</v>
      </c>
      <c r="C12" s="86"/>
      <c r="D12" s="93"/>
    </row>
    <row r="13" spans="2:17" customFormat="1" ht="16.2">
      <c r="B13" s="57" t="s">
        <v>231</v>
      </c>
      <c r="C13" s="85"/>
      <c r="D13" s="92"/>
    </row>
    <row r="14" spans="2:17" customFormat="1" ht="15.6">
      <c r="B14" s="117" t="s">
        <v>268</v>
      </c>
      <c r="C14" s="86"/>
      <c r="D14" s="93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2" t="s">
        <v>207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232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33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231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268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2" t="s">
        <v>208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232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72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231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268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2" t="s">
        <v>213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113"/>
      <c r="D10" s="113"/>
      <c r="E10" s="113"/>
      <c r="F10" s="113"/>
      <c r="G10" s="91"/>
      <c r="H10" s="113"/>
      <c r="I10" s="113"/>
      <c r="J10" s="108"/>
      <c r="K10" s="108"/>
      <c r="L10" s="81"/>
      <c r="M10" s="81"/>
      <c r="N10" s="108"/>
      <c r="O10" s="108"/>
      <c r="P10" s="108"/>
      <c r="Q10" s="5"/>
    </row>
    <row r="11" spans="2:18" customFormat="1" ht="20.25" customHeight="1">
      <c r="B11" s="57" t="s">
        <v>232</v>
      </c>
      <c r="C11" s="85"/>
      <c r="D11" s="85"/>
      <c r="E11" s="85"/>
      <c r="F11" s="85"/>
      <c r="G11" s="92"/>
      <c r="H11" s="85"/>
      <c r="I11" s="85"/>
      <c r="J11" s="109"/>
      <c r="K11" s="109"/>
      <c r="L11" s="87"/>
      <c r="M11" s="87"/>
      <c r="N11" s="109"/>
      <c r="O11" s="109"/>
      <c r="P11" s="109"/>
    </row>
    <row r="12" spans="2:18" customFormat="1" ht="16.2">
      <c r="B12" s="57" t="s">
        <v>32</v>
      </c>
      <c r="C12" s="85"/>
      <c r="D12" s="85"/>
      <c r="E12" s="85"/>
      <c r="F12" s="85"/>
      <c r="G12" s="92"/>
      <c r="H12" s="85"/>
      <c r="I12" s="85"/>
      <c r="J12" s="109"/>
      <c r="K12" s="109"/>
      <c r="L12" s="87"/>
      <c r="M12" s="87"/>
      <c r="N12" s="109"/>
      <c r="O12" s="109"/>
      <c r="P12" s="109"/>
    </row>
    <row r="13" spans="2:18" customFormat="1" ht="15.6">
      <c r="B13" s="65" t="s">
        <v>268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110"/>
      <c r="O13" s="110"/>
      <c r="P13" s="110"/>
    </row>
    <row r="14" spans="2:18" customFormat="1" ht="16.2">
      <c r="B14" s="57" t="s">
        <v>49</v>
      </c>
      <c r="C14" s="85"/>
      <c r="D14" s="85"/>
      <c r="E14" s="85"/>
      <c r="F14" s="85"/>
      <c r="G14" s="92"/>
      <c r="H14" s="85"/>
      <c r="I14" s="85"/>
      <c r="J14" s="109"/>
      <c r="K14" s="109"/>
      <c r="L14" s="87"/>
      <c r="M14" s="87"/>
      <c r="N14" s="109"/>
      <c r="O14" s="109"/>
      <c r="P14" s="109"/>
    </row>
    <row r="15" spans="2:18" customFormat="1" ht="15.6">
      <c r="B15" s="65" t="s">
        <v>268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110"/>
      <c r="O15" s="110"/>
      <c r="P15" s="110"/>
    </row>
    <row r="16" spans="2:18" customFormat="1" ht="16.2">
      <c r="B16" s="57" t="s">
        <v>50</v>
      </c>
      <c r="C16" s="85"/>
      <c r="D16" s="85"/>
      <c r="E16" s="85"/>
      <c r="F16" s="85"/>
      <c r="G16" s="92"/>
      <c r="H16" s="85"/>
      <c r="I16" s="85"/>
      <c r="J16" s="109"/>
      <c r="K16" s="109"/>
      <c r="L16" s="87"/>
      <c r="M16" s="87"/>
      <c r="N16" s="109"/>
      <c r="O16" s="109"/>
      <c r="P16" s="109"/>
    </row>
    <row r="17" spans="1:16" customFormat="1" ht="15.6">
      <c r="B17" s="65" t="s">
        <v>268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110"/>
      <c r="O17" s="110"/>
      <c r="P17" s="110"/>
    </row>
    <row r="18" spans="1:16" customFormat="1" ht="16.2">
      <c r="B18" s="57" t="s">
        <v>72</v>
      </c>
      <c r="C18" s="85"/>
      <c r="D18" s="85"/>
      <c r="E18" s="85"/>
      <c r="F18" s="85"/>
      <c r="G18" s="92"/>
      <c r="H18" s="85"/>
      <c r="I18" s="85"/>
      <c r="J18" s="109"/>
      <c r="K18" s="109"/>
      <c r="L18" s="87"/>
      <c r="M18" s="87"/>
      <c r="N18" s="109"/>
      <c r="O18" s="109"/>
      <c r="P18" s="109"/>
    </row>
    <row r="19" spans="1:16" customFormat="1" ht="15.6">
      <c r="B19" s="65" t="s">
        <v>268</v>
      </c>
      <c r="C19" s="86"/>
      <c r="D19" s="86"/>
      <c r="E19" s="86"/>
      <c r="F19" s="86"/>
      <c r="G19" s="93"/>
      <c r="H19" s="86"/>
      <c r="I19" s="86"/>
      <c r="J19" s="110"/>
      <c r="K19" s="110"/>
      <c r="L19" s="88"/>
      <c r="M19" s="88"/>
      <c r="N19" s="110"/>
      <c r="O19" s="110"/>
      <c r="P19" s="110"/>
    </row>
    <row r="20" spans="1:16" customFormat="1" ht="16.2">
      <c r="B20" s="57" t="s">
        <v>231</v>
      </c>
      <c r="C20" s="85"/>
      <c r="D20" s="85"/>
      <c r="E20" s="85"/>
      <c r="F20" s="85"/>
      <c r="G20" s="92"/>
      <c r="H20" s="85"/>
      <c r="I20" s="85"/>
      <c r="J20" s="109"/>
      <c r="K20" s="109"/>
      <c r="L20" s="87"/>
      <c r="M20" s="87"/>
      <c r="N20" s="109"/>
      <c r="O20" s="109"/>
      <c r="P20" s="109"/>
    </row>
    <row r="21" spans="1:16" customFormat="1" ht="16.2">
      <c r="B21" s="57" t="s">
        <v>79</v>
      </c>
      <c r="C21" s="85"/>
      <c r="D21" s="85"/>
      <c r="E21" s="85"/>
      <c r="F21" s="85"/>
      <c r="G21" s="92"/>
      <c r="H21" s="85"/>
      <c r="I21" s="85"/>
      <c r="J21" s="109"/>
      <c r="K21" s="109"/>
      <c r="L21" s="87"/>
      <c r="M21" s="87"/>
      <c r="N21" s="109"/>
      <c r="O21" s="109"/>
      <c r="P21" s="109"/>
    </row>
    <row r="22" spans="1:16" customFormat="1" ht="15.6">
      <c r="B22" s="65" t="s">
        <v>268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110"/>
      <c r="O22" s="110"/>
      <c r="P22" s="110"/>
    </row>
    <row r="23" spans="1:16" customFormat="1" ht="16.2">
      <c r="B23" s="57" t="s">
        <v>78</v>
      </c>
      <c r="C23" s="85"/>
      <c r="D23" s="85"/>
      <c r="E23" s="85"/>
      <c r="F23" s="85"/>
      <c r="G23" s="92"/>
      <c r="H23" s="85"/>
      <c r="I23" s="85"/>
      <c r="J23" s="109"/>
      <c r="K23" s="109"/>
      <c r="L23" s="87"/>
      <c r="M23" s="87"/>
      <c r="N23" s="109"/>
      <c r="O23" s="109"/>
      <c r="P23" s="109"/>
    </row>
    <row r="24" spans="1:16" customFormat="1" ht="15.6">
      <c r="B24" s="119" t="s">
        <v>268</v>
      </c>
      <c r="C24" s="86"/>
      <c r="D24" s="86"/>
      <c r="E24" s="86"/>
      <c r="F24" s="86"/>
      <c r="G24" s="93"/>
      <c r="H24" s="86"/>
      <c r="I24" s="86"/>
      <c r="J24" s="110"/>
      <c r="K24" s="110"/>
      <c r="L24" s="88"/>
      <c r="M24" s="88"/>
      <c r="N24" s="110"/>
      <c r="O24" s="110"/>
      <c r="P24" s="110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2022-07-26T08:15:03Z</cp:lastPrinted>
  <dcterms:created xsi:type="dcterms:W3CDTF">2005-07-19T07:39:38Z</dcterms:created>
  <dcterms:modified xsi:type="dcterms:W3CDTF">2022-07-26T08:18:26Z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