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ביעי 2021\משרד האוצר\"/>
    </mc:Choice>
  </mc:AlternateContent>
  <xr:revisionPtr revIDLastSave="0" documentId="13_ncr:1_{FD429A64-F6ED-4AFE-8263-95AA60C282CE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מניות!$B$1:$O$42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סל'!$B$1:$N$41</definedName>
    <definedName name="_xlnm.Print_Area" localSheetId="2">'תעודות התחייבות ממשלתיות'!$B$1:$R$44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<sst xmlns="http://schemas.openxmlformats.org/spreadsheetml/2006/main" count="2084" uniqueCount="391">
  <si>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</si>
  <si>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</si>
  <si>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</si>
  <si>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</si>
  <si>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</si>
  <si>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</si>
  <si>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</si>
  <si>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</si>
  <si>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</si>
  <si>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</si>
  <si>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</si>
  <si>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</si>
  <si>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</si>
  <si>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</si>
  <si>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</si>
  <si>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</si>
  <si>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</si>
  <si>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</si>
  <si>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</si>
  <si>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</si>
  <si>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</si>
  <si>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</si>
  <si>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</si>
  <si>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</si>
  <si>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</si>
  <si>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</si>
  <si>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</si>
  <si>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</si>
  <si>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</si>
  <si>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</si>
  <si>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</si>
  <si>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</si>
  <si>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</si>
  <si>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</si>
  <si>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</si>
  <si>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</si>
  <si>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</si>
  <si>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</si>
  <si>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</si>
  <si>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</si>
  <si>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</si>
  <si>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</si>
  <si>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</si>
  <si>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</si>
  <si>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</si>
  <si>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</si>
  <si>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</si>
  <si>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</si>
  <si>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</si>
  <si>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</si>
  <si>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</si>
  <si>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</si>
  <si>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</si>
  <si>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</si>
  <si>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</si>
  <si>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</si>
  <si>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</si>
  <si>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</si>
  <si>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</si>
  <si>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</si>
  <si>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</si>
  <si>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</si>
  <si>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</si>
  <si>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</si>
  <si>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</si>
  <si>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</si>
  <si>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</si>
  <si>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</si>
  <si>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</si>
  <si>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</si>
  <si>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</si>
  <si>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</si>
  <si>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</si>
  <si>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</si>
  <si>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</si>
  <si>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</si>
  <si>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</si>
  <si>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</si>
  <si>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</si>
  <si>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</si>
  <si>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</si>
  <si>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</si>
  <si>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</si>
  <si>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</si>
  <si>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</si>
  <si>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</si>
  <si>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</si>
  <si>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</si>
  <si>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</si>
  <si>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</si>
  <si>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</si>
  <si>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</si>
  <si>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</si>
  <si>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</si>
  <si>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</si>
  <si>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</si>
  <si>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</si>
  <si>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</si>
  <si>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</si>
  <si>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</si>
  <si>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</si>
  <si>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</si>
  <si>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</si>
  <si>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</si>
  <si>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</si>
  <si>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</si>
  <si>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</si>
  <si>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</si>
  <si>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</si>
  <si>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</si>
  <si>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</si>
  <si>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</si>
  <si>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</si>
  <si>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</si>
  <si>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</si>
  <si>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</si>
  <si>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</si>
  <si>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</si>
  <si>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</si>
  <si>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</si>
  <si>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</si>
  <si>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</si>
  <si>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</si>
  <si>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</si>
  <si>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</si>
  <si>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</si>
  <si>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</si>
  <si>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</si>
  <si>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</si>
  <si>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</si>
  <si>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</si>
  <si>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</si>
  <si>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</si>
  <si>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</si>
  <si>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</si>
  <si>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</si>
  <si>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</si>
  <si>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</si>
  <si>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</si>
  <si>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</si>
  <si>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</si>
  <si>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</si>
  <si>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</si>
  <si>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</si>
  <si>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</si>
  <si>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</si>
  <si>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</si>
  <si>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</si>
  <si>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</si>
  <si>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</si>
  <si>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</si>
  <si>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</si>
  <si>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</si>
  <si>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</si>
  <si>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</si>
  <si>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</si>
  <si>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</si>
  <si>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</si>
  <si>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</si>
  <si>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</si>
  <si>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</si>
  <si>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</si>
  <si>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</si>
  <si>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</si>
  <si>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</si>
  <si>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</si>
  <si>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</si>
  <si>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</si>
  <si>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</si>
  <si>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</si>
  <si>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</si>
  <si>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</si>
  <si>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</si>
  <si>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</si>
  <si>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</si>
  <si>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</si>
  <si>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</si>
  <si>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</si>
  <si>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</si>
  <si>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</si>
  <si>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</si>
  <si>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</si>
  <si>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</si>
  <si>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</si>
  <si>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</si>
  <si>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</si>
  <si>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</si>
  <si>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</si>
  <si>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</si>
  <si>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</si>
  <si>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</si>
  <si>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</si>
  <si>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</si>
  <si>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</si>
  <si>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</si>
  <si>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</si>
  <si>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</si>
  <si>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</si>
  <si>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</si>
  <si>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</si>
  <si>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</si>
  <si>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</si>
  <si>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</si>
  <si>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</si>
  <si>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</si>
  <si>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</si>
  <si>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</si>
  <si>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</si>
  <si>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</si>
  <si>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</si>
  <si>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</si>
  <si>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</si>
  <si>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</si>
  <si>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</si>
  <si>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</si>
  <si>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</si>
  <si>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</si>
  <si>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</si>
  <si>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</si>
  <si>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</si>
  <si>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</si>
  <si>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</si>
  <si>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</si>
  <si>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</si>
  <si>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</si>
  <si>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</si>
  <si>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</si>
  <si>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</si>
  <si>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</si>
  <si>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</si>
  <si>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</si>
  <si>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</si>
  <si>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</si>
  <si>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</si>
  <si>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</si>
  <si>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</si>
  <si>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</si>
  <si>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</si>
  <si>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</si>
  <si>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</si>
  <si>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</si>
  <si>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</si>
  <si>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</si>
  <si>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</si>
  <si>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</si>
  <si>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</si>
  <si>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</si>
  <si>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</si>
  <si>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</si>
  <si>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</si>
  <si>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</si>
  <si>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</si>
  <si>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</si>
  <si>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</si>
  <si>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</si>
  <si>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</si>
  <si>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</si>
  <si>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</si>
  <si>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</si>
  <si>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</si>
  <si>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</si>
  <si>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</si>
  <si>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</si>
  <si>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</si>
  <si>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</si>
  <si>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</si>
  <si>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</si>
  <si>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</si>
  <si>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</si>
  <si>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</si>
  <si>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</si>
  <si>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</si>
  <si>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</si>
  <si>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</si>
  <si>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</si>
  <si>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30/12/2021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</si>
  <si>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</si>
  <si>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</si>
  <si>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</si>
  <si>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</si>
  <si>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</si>
  <si>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</si>
  <si>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</si>
  <si>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</si>
  <si>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</si>
  <si>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</si>
  <si>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</si>
  <si>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</si>
  <si>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</si>
  <si>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</si>
  <si>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</si>
  <si>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</si>
  <si>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</si>
  <si>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</si>
  <si>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</si>
  <si>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</si>
  <si>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</si>
  <si>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</si>
  <si>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</si>
  <si>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</si>
  <si>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</si>
  <si>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</si>
  <si>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</si>
  <si>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</si>
  <si>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</si>
  <si>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</si>
  <si>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</si>
  <si>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</si>
  <si>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</si>
  <si>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</si>
  <si>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</si>
  <si>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</si>
  <si>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מגה אור ד'                                        </t>
  </si>
  <si>
    <t>ilA+</t>
  </si>
  <si>
    <t xml:space="preserve">פז חברת נפט 2020/2030                             </t>
  </si>
  <si>
    <t>אנרגיה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</si>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</sst>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15" sqref="C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27" t="s">
        <v>181</v>
      </c>
      <c r="C6" s="128"/>
      <c r="D6" s="12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7"/>
      <c r="D10" s="98"/>
      <c r="AJ10" s="45"/>
    </row>
    <row r="11" spans="1:36">
      <c r="A11" s="32" t="s">
        <v>150</v>
      </c>
      <c r="B11" s="69" t="s">
        <v>182</v>
      </c>
      <c r="C11" s="100">
        <f>מזומנים!J10</f>
        <v>1158.8</v>
      </c>
      <c r="D11" s="105">
        <f>מזומנים!L10</f>
        <v>2.9700000000000001E-2</v>
      </c>
    </row>
    <row r="12" spans="1:36">
      <c r="B12" s="69" t="s">
        <v>183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31651.39</v>
      </c>
      <c r="D13" s="105">
        <f>'תעודות התחייבות ממשלתיות'!R11</f>
        <v>0.81230000000000002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4343.2299999999996</v>
      </c>
      <c r="D15" s="105">
        <f>'אג"ח קונצרני'!U11</f>
        <v>0.1115</v>
      </c>
    </row>
    <row r="16" spans="1:36">
      <c r="A16" s="33" t="s">
        <v>150</v>
      </c>
      <c r="B16" s="70" t="s">
        <v>91</v>
      </c>
      <c r="C16" s="100">
        <f>מניות!L11</f>
        <v>1446.8700000000001</v>
      </c>
      <c r="D16" s="105">
        <f>מניות!O11</f>
        <v>3.7100000000000001E-2</v>
      </c>
    </row>
    <row r="17" spans="1:4">
      <c r="A17" s="33" t="s">
        <v>150</v>
      </c>
      <c r="B17" s="70" t="s">
        <v>256</v>
      </c>
      <c r="C17" s="100">
        <f>'קרנות סל'!K11</f>
        <v>365.6</v>
      </c>
      <c r="D17" s="105">
        <f>'קרנות סל'!N11</f>
        <v>9.3999999999999986E-3</v>
      </c>
    </row>
    <row r="18" spans="1:4">
      <c r="A18" s="33" t="s">
        <v>150</v>
      </c>
      <c r="B18" s="70" t="s">
        <v>92</v>
      </c>
      <c r="C18" s="100">
        <f>'קרנות נאמנות'!L11</f>
        <v>0</v>
      </c>
      <c r="D18" s="105">
        <f>'קרנות נאמנות'!O11</f>
        <v>0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184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0</v>
      </c>
      <c r="D27" s="105">
        <f>'לא סחיר - מניות'!M11</f>
        <v>0</v>
      </c>
    </row>
    <row r="28" spans="1:4">
      <c r="A28" s="33" t="s">
        <v>150</v>
      </c>
      <c r="B28" s="70" t="s">
        <v>100</v>
      </c>
      <c r="C28" s="100">
        <f>'לא סחיר - קרנות השקעה'!H11</f>
        <v>0</v>
      </c>
      <c r="D28" s="105">
        <f>'לא סחיר - קרנות השקעה'!K11</f>
        <v>0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208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0</v>
      </c>
      <c r="D31" s="105">
        <f>'לא סחיר - חוזים עתידיים'!K11</f>
        <v>0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185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186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187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188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189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191</v>
      </c>
      <c r="C38" s="100"/>
      <c r="D38" s="124"/>
    </row>
    <row r="39" spans="1:7">
      <c r="A39" s="33" t="s">
        <v>150</v>
      </c>
      <c r="B39" s="73" t="s">
        <v>193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192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194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38965.89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190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386</v>
      </c>
      <c r="D47" s="125">
        <v>3.11</v>
      </c>
      <c r="G47" s="54"/>
    </row>
    <row r="48" spans="1:7">
      <c r="C48" s="125" t="s">
        <v>387</v>
      </c>
      <c r="D48" s="125">
        <v>3.5219999999999998</v>
      </c>
    </row>
    <row r="49" spans="2:4">
      <c r="C49" s="42"/>
      <c r="D49" s="42"/>
    </row>
    <row r="50" spans="2:4">
      <c r="B50" s="130" t="s">
        <v>255</v>
      </c>
      <c r="C50" s="130"/>
      <c r="D50" s="13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N14" sqref="N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1" width="9" style="1" bestFit="1" customWidth="1"/>
    <col min="12" max="12" width="10.42578125" style="1" bestFit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31" t="s">
        <v>195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1158.8</v>
      </c>
      <c r="K10" s="109"/>
      <c r="L10" s="109">
        <v>2.9700000000000001E-2</v>
      </c>
    </row>
    <row r="11" spans="2:13" customFormat="1" ht="15.75">
      <c r="B11" s="56" t="s">
        <v>231</v>
      </c>
      <c r="C11" s="86"/>
      <c r="D11" s="86"/>
      <c r="E11" s="86"/>
      <c r="F11" s="86"/>
      <c r="G11" s="86"/>
      <c r="H11" s="110"/>
      <c r="I11" s="110"/>
      <c r="J11" s="88">
        <v>1158.8</v>
      </c>
      <c r="K11" s="110"/>
      <c r="L11" s="110">
        <v>2.9700000000000001E-2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0"/>
      <c r="I12" s="110"/>
      <c r="J12" s="88">
        <v>1154.52</v>
      </c>
      <c r="K12" s="110"/>
      <c r="L12" s="110">
        <v>2.9600000000000001E-2</v>
      </c>
    </row>
    <row r="13" spans="2:13" customFormat="1" ht="15.75">
      <c r="B13" s="57" t="s">
        <v>388</v>
      </c>
      <c r="C13" s="126">
        <v>9020015</v>
      </c>
      <c r="D13" s="126">
        <v>31</v>
      </c>
      <c r="E13" s="126" t="s">
        <v>389</v>
      </c>
      <c r="F13" s="126" t="s">
        <v>300</v>
      </c>
      <c r="G13" s="126" t="s">
        <v>164</v>
      </c>
      <c r="H13" s="111">
        <v>0</v>
      </c>
      <c r="I13" s="111">
        <v>0</v>
      </c>
      <c r="J13" s="89">
        <v>783.23</v>
      </c>
      <c r="K13" s="111">
        <f>+J13/$J$10</f>
        <v>0.67589748015188134</v>
      </c>
      <c r="L13" s="111">
        <f>+J13/'סכום נכסי הקרן'!$C$42</f>
        <v>2.0100400632450589E-2</v>
      </c>
    </row>
    <row r="14" spans="2:13" customFormat="1" ht="15.75">
      <c r="B14" s="57" t="s">
        <v>390</v>
      </c>
      <c r="C14" s="126">
        <v>11010043</v>
      </c>
      <c r="D14" s="126">
        <v>12</v>
      </c>
      <c r="E14" s="126" t="s">
        <v>299</v>
      </c>
      <c r="F14" s="126" t="s">
        <v>300</v>
      </c>
      <c r="G14" s="126" t="s">
        <v>164</v>
      </c>
      <c r="H14" s="111">
        <v>0</v>
      </c>
      <c r="I14" s="111">
        <v>0</v>
      </c>
      <c r="J14" s="89">
        <v>371.29</v>
      </c>
      <c r="K14" s="111">
        <f>+J14/$J$10</f>
        <v>0.32040904383845359</v>
      </c>
      <c r="L14" s="111">
        <f>+J14/'סכום נכסי הקרן'!$C$42</f>
        <v>9.5285902618931582E-3</v>
      </c>
    </row>
    <row r="15" spans="2:13" customFormat="1" ht="15.75">
      <c r="B15" s="56" t="s">
        <v>268</v>
      </c>
      <c r="C15" s="86"/>
      <c r="D15" s="86"/>
      <c r="E15" s="86"/>
      <c r="F15" s="86"/>
      <c r="G15" s="86"/>
      <c r="H15" s="110"/>
      <c r="I15" s="110"/>
      <c r="J15" s="88">
        <v>4.28</v>
      </c>
      <c r="K15" s="110"/>
      <c r="L15" s="110">
        <v>1E-4</v>
      </c>
    </row>
    <row r="16" spans="2:13" customFormat="1" ht="15.75">
      <c r="B16" s="57" t="s">
        <v>269</v>
      </c>
      <c r="C16" s="126">
        <v>1</v>
      </c>
      <c r="D16" s="126">
        <v>12</v>
      </c>
      <c r="E16" s="126" t="s">
        <v>299</v>
      </c>
      <c r="F16" s="126" t="s">
        <v>300</v>
      </c>
      <c r="G16" s="126" t="s">
        <v>163</v>
      </c>
      <c r="H16" s="111">
        <v>0</v>
      </c>
      <c r="I16" s="111">
        <v>0</v>
      </c>
      <c r="J16" s="89">
        <v>4.28</v>
      </c>
      <c r="K16" s="111">
        <v>3.7000000000000002E-3</v>
      </c>
      <c r="L16" s="111">
        <v>1E-4</v>
      </c>
    </row>
    <row r="17" spans="1:12" customFormat="1" ht="15.75">
      <c r="B17" s="56" t="s">
        <v>270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75">
      <c r="B18" s="57" t="s">
        <v>267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5.75">
      <c r="B19" s="56" t="s">
        <v>271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75">
      <c r="B20" s="57" t="s">
        <v>267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5.75">
      <c r="B21" s="56" t="s">
        <v>272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75">
      <c r="B22" s="57" t="s">
        <v>267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5.75">
      <c r="B23" s="56" t="s">
        <v>273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75">
      <c r="B24" s="57" t="s">
        <v>267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5.75">
      <c r="B25" s="56" t="s">
        <v>274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75">
      <c r="B26" s="57" t="s">
        <v>267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5.75">
      <c r="B27" s="56" t="s">
        <v>230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5.75">
      <c r="B28" s="56" t="s">
        <v>268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75">
      <c r="B29" s="57" t="s">
        <v>267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5.75">
      <c r="B30" s="56" t="s">
        <v>274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75">
      <c r="B31" s="116" t="s">
        <v>267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28515625" style="2" bestFit="1" customWidth="1"/>
    <col min="4" max="4" width="10.5703125" style="2" bestFit="1" customWidth="1"/>
    <col min="5" max="5" width="5.42578125" style="1" bestFit="1" customWidth="1"/>
    <col min="6" max="6" width="8.7109375" style="1" bestFit="1" customWidth="1"/>
    <col min="7" max="7" width="7.140625" style="1" bestFit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7.85546875" style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10.5703125" style="1" bestFit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4.58</v>
      </c>
      <c r="I11" s="115"/>
      <c r="J11" s="109"/>
      <c r="K11" s="109">
        <v>-5.5000000000000005E-3</v>
      </c>
      <c r="L11" s="82">
        <v>27904620</v>
      </c>
      <c r="M11" s="82"/>
      <c r="N11" s="82"/>
      <c r="O11" s="82">
        <v>31651.39</v>
      </c>
      <c r="P11" s="109"/>
      <c r="Q11" s="109"/>
      <c r="R11" s="109">
        <v>0.81230000000000002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3"/>
      <c r="H12" s="86">
        <v>4.58</v>
      </c>
      <c r="I12" s="86"/>
      <c r="J12" s="110"/>
      <c r="K12" s="110">
        <v>-5.5000000000000005E-3</v>
      </c>
      <c r="L12" s="88">
        <v>27904620</v>
      </c>
      <c r="M12" s="88"/>
      <c r="N12" s="88"/>
      <c r="O12" s="88">
        <v>31651.39</v>
      </c>
      <c r="P12" s="110"/>
      <c r="Q12" s="110"/>
      <c r="R12" s="110">
        <v>0.81230000000000002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4.63</v>
      </c>
      <c r="I13" s="86"/>
      <c r="J13" s="110"/>
      <c r="K13" s="110">
        <v>-2.1000000000000001E-2</v>
      </c>
      <c r="L13" s="88">
        <v>10143450</v>
      </c>
      <c r="M13" s="88"/>
      <c r="N13" s="88"/>
      <c r="O13" s="88">
        <v>12704.94</v>
      </c>
      <c r="P13" s="110"/>
      <c r="Q13" s="110"/>
      <c r="R13" s="110">
        <v>0.3261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2.4700000000000002</v>
      </c>
      <c r="I14" s="87" t="s">
        <v>164</v>
      </c>
      <c r="J14" s="111">
        <v>0.04</v>
      </c>
      <c r="K14" s="111">
        <v>-2.46E-2</v>
      </c>
      <c r="L14" s="89">
        <v>1338868</v>
      </c>
      <c r="M14" s="89">
        <v>150.76</v>
      </c>
      <c r="N14" s="89">
        <v>0</v>
      </c>
      <c r="O14" s="89">
        <v>2018.48</v>
      </c>
      <c r="P14" s="111">
        <v>1E-4</v>
      </c>
      <c r="Q14" s="111">
        <v>6.3799999999999996E-2</v>
      </c>
      <c r="R14" s="111">
        <v>5.1799999999999999E-2</v>
      </c>
    </row>
    <row r="15" spans="2:53" customFormat="1" ht="15.75">
      <c r="B15" s="59" t="s">
        <v>281</v>
      </c>
      <c r="C15" s="87">
        <v>1128081</v>
      </c>
      <c r="D15" s="87" t="s">
        <v>142</v>
      </c>
      <c r="E15" s="87">
        <v>0</v>
      </c>
      <c r="F15" s="87" t="s">
        <v>280</v>
      </c>
      <c r="G15" s="94"/>
      <c r="H15" s="87">
        <v>1.72</v>
      </c>
      <c r="I15" s="87" t="s">
        <v>164</v>
      </c>
      <c r="J15" s="111">
        <v>1.7500000000000002E-2</v>
      </c>
      <c r="K15" s="111">
        <v>-2.53E-2</v>
      </c>
      <c r="L15" s="89">
        <v>3709467</v>
      </c>
      <c r="M15" s="89">
        <v>112.74</v>
      </c>
      <c r="N15" s="89">
        <v>0</v>
      </c>
      <c r="O15" s="89">
        <v>4182.05</v>
      </c>
      <c r="P15" s="111">
        <v>2.0000000000000001E-4</v>
      </c>
      <c r="Q15" s="111">
        <v>0.1321</v>
      </c>
      <c r="R15" s="111">
        <v>0.10730000000000001</v>
      </c>
    </row>
    <row r="16" spans="2:53" customFormat="1" ht="15.75">
      <c r="B16" s="59" t="s">
        <v>282</v>
      </c>
      <c r="C16" s="87">
        <v>1135912</v>
      </c>
      <c r="D16" s="87" t="s">
        <v>142</v>
      </c>
      <c r="E16" s="87">
        <v>0</v>
      </c>
      <c r="F16" s="87" t="s">
        <v>280</v>
      </c>
      <c r="G16" s="94"/>
      <c r="H16" s="87">
        <v>3.79</v>
      </c>
      <c r="I16" s="87" t="s">
        <v>164</v>
      </c>
      <c r="J16" s="111">
        <v>7.4999999999999997E-3</v>
      </c>
      <c r="K16" s="111">
        <v>-2.23E-2</v>
      </c>
      <c r="L16" s="89">
        <v>1333206</v>
      </c>
      <c r="M16" s="89">
        <v>115.45</v>
      </c>
      <c r="N16" s="89">
        <v>0</v>
      </c>
      <c r="O16" s="89">
        <v>1539.19</v>
      </c>
      <c r="P16" s="111">
        <v>1E-4</v>
      </c>
      <c r="Q16" s="111">
        <v>4.8600000000000004E-2</v>
      </c>
      <c r="R16" s="111">
        <v>3.95E-2</v>
      </c>
    </row>
    <row r="17" spans="2:18" customFormat="1" ht="15.75">
      <c r="B17" s="59" t="s">
        <v>283</v>
      </c>
      <c r="C17" s="87">
        <v>1140847</v>
      </c>
      <c r="D17" s="87" t="s">
        <v>142</v>
      </c>
      <c r="E17" s="87">
        <v>0</v>
      </c>
      <c r="F17" s="87" t="s">
        <v>280</v>
      </c>
      <c r="G17" s="94"/>
      <c r="H17" s="87">
        <v>5.31</v>
      </c>
      <c r="I17" s="87" t="s">
        <v>164</v>
      </c>
      <c r="J17" s="111">
        <v>8.5000000000000006E-3</v>
      </c>
      <c r="K17" s="111">
        <v>-0.02</v>
      </c>
      <c r="L17" s="89">
        <v>675000</v>
      </c>
      <c r="M17" s="89">
        <v>120.43</v>
      </c>
      <c r="N17" s="89">
        <v>0</v>
      </c>
      <c r="O17" s="89">
        <v>812.9</v>
      </c>
      <c r="P17" s="111">
        <v>0</v>
      </c>
      <c r="Q17" s="111">
        <v>2.5699999999999997E-2</v>
      </c>
      <c r="R17" s="111">
        <v>2.0899999999999998E-2</v>
      </c>
    </row>
    <row r="18" spans="2:18" customFormat="1" ht="15.75">
      <c r="B18" s="59" t="s">
        <v>284</v>
      </c>
      <c r="C18" s="87">
        <v>1157023</v>
      </c>
      <c r="D18" s="87" t="s">
        <v>142</v>
      </c>
      <c r="E18" s="87">
        <v>0</v>
      </c>
      <c r="F18" s="87" t="s">
        <v>280</v>
      </c>
      <c r="G18" s="94"/>
      <c r="H18" s="87">
        <v>7.29</v>
      </c>
      <c r="I18" s="87" t="s">
        <v>164</v>
      </c>
      <c r="J18" s="111">
        <v>5.0000000000000001E-3</v>
      </c>
      <c r="K18" s="111">
        <v>-1.66E-2</v>
      </c>
      <c r="L18" s="89">
        <v>867996</v>
      </c>
      <c r="M18" s="89">
        <v>120.45</v>
      </c>
      <c r="N18" s="89">
        <v>0</v>
      </c>
      <c r="O18" s="89">
        <v>1045.5</v>
      </c>
      <c r="P18" s="111">
        <v>0</v>
      </c>
      <c r="Q18" s="111">
        <v>3.3000000000000002E-2</v>
      </c>
      <c r="R18" s="111">
        <v>2.6800000000000001E-2</v>
      </c>
    </row>
    <row r="19" spans="2:18" customFormat="1" ht="15.75">
      <c r="B19" s="59" t="s">
        <v>285</v>
      </c>
      <c r="C19" s="87">
        <v>1134865</v>
      </c>
      <c r="D19" s="87" t="s">
        <v>142</v>
      </c>
      <c r="E19" s="87">
        <v>0</v>
      </c>
      <c r="F19" s="87" t="s">
        <v>280</v>
      </c>
      <c r="G19" s="94"/>
      <c r="H19" s="87">
        <v>21.23</v>
      </c>
      <c r="I19" s="87" t="s">
        <v>164</v>
      </c>
      <c r="J19" s="111">
        <v>0.01</v>
      </c>
      <c r="K19" s="111">
        <v>-1.1999999999999999E-3</v>
      </c>
      <c r="L19" s="89">
        <v>288490</v>
      </c>
      <c r="M19" s="89">
        <v>131.52000000000001</v>
      </c>
      <c r="N19" s="89">
        <v>0</v>
      </c>
      <c r="O19" s="89">
        <v>379.42</v>
      </c>
      <c r="P19" s="111">
        <v>0</v>
      </c>
      <c r="Q19" s="111">
        <v>1.2E-2</v>
      </c>
      <c r="R19" s="111">
        <v>9.7000000000000003E-3</v>
      </c>
    </row>
    <row r="20" spans="2:18" customFormat="1" ht="15.75">
      <c r="B20" s="59" t="s">
        <v>286</v>
      </c>
      <c r="C20" s="87">
        <v>1169564</v>
      </c>
      <c r="D20" s="87" t="s">
        <v>142</v>
      </c>
      <c r="E20" s="87">
        <v>0</v>
      </c>
      <c r="F20" s="87" t="s">
        <v>280</v>
      </c>
      <c r="G20" s="94"/>
      <c r="H20" s="87">
        <v>4.57</v>
      </c>
      <c r="I20" s="87" t="s">
        <v>164</v>
      </c>
      <c r="J20" s="111">
        <v>1E-3</v>
      </c>
      <c r="K20" s="111">
        <v>-2.1000000000000001E-2</v>
      </c>
      <c r="L20" s="89">
        <v>1400540</v>
      </c>
      <c r="M20" s="89">
        <v>113.49</v>
      </c>
      <c r="N20" s="89">
        <v>0</v>
      </c>
      <c r="O20" s="89">
        <v>1589.47</v>
      </c>
      <c r="P20" s="111">
        <v>1E-4</v>
      </c>
      <c r="Q20" s="111">
        <v>5.0199999999999995E-2</v>
      </c>
      <c r="R20" s="111">
        <v>4.0800000000000003E-2</v>
      </c>
    </row>
    <row r="21" spans="2:18" customFormat="1" ht="15.75">
      <c r="B21" s="59" t="s">
        <v>287</v>
      </c>
      <c r="C21" s="87">
        <v>1097708</v>
      </c>
      <c r="D21" s="87" t="s">
        <v>142</v>
      </c>
      <c r="E21" s="87">
        <v>0</v>
      </c>
      <c r="F21" s="87" t="s">
        <v>280</v>
      </c>
      <c r="G21" s="94"/>
      <c r="H21" s="87">
        <v>11.93</v>
      </c>
      <c r="I21" s="87" t="s">
        <v>164</v>
      </c>
      <c r="J21" s="111">
        <v>0.04</v>
      </c>
      <c r="K21" s="111">
        <v>-8.1000000000000013E-3</v>
      </c>
      <c r="L21" s="89">
        <v>529883</v>
      </c>
      <c r="M21" s="89">
        <v>214.75</v>
      </c>
      <c r="N21" s="89">
        <v>0</v>
      </c>
      <c r="O21" s="89">
        <v>1137.92</v>
      </c>
      <c r="P21" s="111">
        <v>0</v>
      </c>
      <c r="Q21" s="111">
        <v>3.6000000000000004E-2</v>
      </c>
      <c r="R21" s="111">
        <v>2.92E-2</v>
      </c>
    </row>
    <row r="22" spans="2:18" customFormat="1" ht="15.75">
      <c r="B22" s="58" t="s">
        <v>49</v>
      </c>
      <c r="C22" s="86"/>
      <c r="D22" s="86"/>
      <c r="E22" s="86"/>
      <c r="F22" s="86"/>
      <c r="G22" s="93"/>
      <c r="H22" s="86">
        <v>4.55</v>
      </c>
      <c r="I22" s="86"/>
      <c r="J22" s="110"/>
      <c r="K22" s="110">
        <v>4.8999999999999998E-3</v>
      </c>
      <c r="L22" s="88">
        <v>17761170</v>
      </c>
      <c r="M22" s="88"/>
      <c r="N22" s="88"/>
      <c r="O22" s="88">
        <v>18946.45</v>
      </c>
      <c r="P22" s="110"/>
      <c r="Q22" s="110"/>
      <c r="R22" s="110">
        <v>0.48619999999999997</v>
      </c>
    </row>
    <row r="23" spans="2:18" customFormat="1" ht="15.75">
      <c r="B23" s="59" t="s">
        <v>267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89"/>
      <c r="P23" s="111"/>
      <c r="Q23" s="111"/>
      <c r="R23" s="111"/>
    </row>
    <row r="24" spans="2:18" customFormat="1" ht="15.75">
      <c r="B24" s="59" t="s">
        <v>288</v>
      </c>
      <c r="C24" s="87">
        <v>1150879</v>
      </c>
      <c r="D24" s="87" t="s">
        <v>142</v>
      </c>
      <c r="E24" s="87">
        <v>0</v>
      </c>
      <c r="F24" s="87" t="s">
        <v>280</v>
      </c>
      <c r="G24" s="94"/>
      <c r="H24" s="87">
        <v>6.32</v>
      </c>
      <c r="I24" s="87" t="s">
        <v>164</v>
      </c>
      <c r="J24" s="111">
        <v>2.2499999999999999E-2</v>
      </c>
      <c r="K24" s="111">
        <v>7.7000000000000002E-3</v>
      </c>
      <c r="L24" s="89">
        <v>648300</v>
      </c>
      <c r="M24" s="89">
        <v>110.3</v>
      </c>
      <c r="N24" s="89">
        <v>0</v>
      </c>
      <c r="O24" s="89">
        <v>715.08</v>
      </c>
      <c r="P24" s="111">
        <v>0</v>
      </c>
      <c r="Q24" s="111">
        <v>2.2599999999999999E-2</v>
      </c>
      <c r="R24" s="111">
        <v>1.84E-2</v>
      </c>
    </row>
    <row r="25" spans="2:18" customFormat="1" ht="15.75">
      <c r="B25" s="59" t="s">
        <v>289</v>
      </c>
      <c r="C25" s="87">
        <v>1125400</v>
      </c>
      <c r="D25" s="87" t="s">
        <v>142</v>
      </c>
      <c r="E25" s="87">
        <v>0</v>
      </c>
      <c r="F25" s="87" t="s">
        <v>280</v>
      </c>
      <c r="G25" s="94"/>
      <c r="H25" s="87">
        <v>13.83</v>
      </c>
      <c r="I25" s="87" t="s">
        <v>164</v>
      </c>
      <c r="J25" s="111">
        <v>5.5E-2</v>
      </c>
      <c r="K25" s="111">
        <v>1.9199999999999998E-2</v>
      </c>
      <c r="L25" s="89">
        <v>309800</v>
      </c>
      <c r="M25" s="89">
        <v>164.2</v>
      </c>
      <c r="N25" s="89">
        <v>0</v>
      </c>
      <c r="O25" s="89">
        <v>508.69</v>
      </c>
      <c r="P25" s="111">
        <v>0</v>
      </c>
      <c r="Q25" s="111">
        <v>1.61E-2</v>
      </c>
      <c r="R25" s="111">
        <v>1.3100000000000001E-2</v>
      </c>
    </row>
    <row r="26" spans="2:18" customFormat="1" ht="15.75">
      <c r="B26" s="59" t="s">
        <v>290</v>
      </c>
      <c r="C26" s="87">
        <v>1099456</v>
      </c>
      <c r="D26" s="87" t="s">
        <v>142</v>
      </c>
      <c r="E26" s="87">
        <v>0</v>
      </c>
      <c r="F26" s="87" t="s">
        <v>280</v>
      </c>
      <c r="G26" s="94"/>
      <c r="H26" s="87">
        <v>4.34</v>
      </c>
      <c r="I26" s="87" t="s">
        <v>164</v>
      </c>
      <c r="J26" s="111">
        <v>6.25E-2</v>
      </c>
      <c r="K26" s="111">
        <v>4.8999999999999998E-3</v>
      </c>
      <c r="L26" s="89">
        <v>369440</v>
      </c>
      <c r="M26" s="89">
        <v>128.5</v>
      </c>
      <c r="N26" s="89">
        <v>0</v>
      </c>
      <c r="O26" s="89">
        <v>474.73</v>
      </c>
      <c r="P26" s="111">
        <v>0</v>
      </c>
      <c r="Q26" s="111">
        <v>1.4999999999999999E-2</v>
      </c>
      <c r="R26" s="111">
        <v>1.2199999999999999E-2</v>
      </c>
    </row>
    <row r="27" spans="2:18" customFormat="1" ht="15.75">
      <c r="B27" s="59" t="s">
        <v>291</v>
      </c>
      <c r="C27" s="87">
        <v>1130848</v>
      </c>
      <c r="D27" s="87" t="s">
        <v>142</v>
      </c>
      <c r="E27" s="87">
        <v>0</v>
      </c>
      <c r="F27" s="87" t="s">
        <v>280</v>
      </c>
      <c r="G27" s="94"/>
      <c r="H27" s="87">
        <v>2.14</v>
      </c>
      <c r="I27" s="87" t="s">
        <v>164</v>
      </c>
      <c r="J27" s="111">
        <v>3.7499999999999999E-2</v>
      </c>
      <c r="K27" s="111">
        <v>7.000000000000001E-4</v>
      </c>
      <c r="L27" s="89">
        <v>3582014</v>
      </c>
      <c r="M27" s="89">
        <v>111.1</v>
      </c>
      <c r="N27" s="89">
        <v>0</v>
      </c>
      <c r="O27" s="89">
        <v>3979.62</v>
      </c>
      <c r="P27" s="111">
        <v>2.0000000000000001E-4</v>
      </c>
      <c r="Q27" s="111">
        <v>0.12570000000000001</v>
      </c>
      <c r="R27" s="111">
        <v>0.10210000000000001</v>
      </c>
    </row>
    <row r="28" spans="2:18" customFormat="1" ht="15.75">
      <c r="B28" s="59" t="s">
        <v>292</v>
      </c>
      <c r="C28" s="87">
        <v>1139344</v>
      </c>
      <c r="D28" s="87" t="s">
        <v>142</v>
      </c>
      <c r="E28" s="87">
        <v>0</v>
      </c>
      <c r="F28" s="87" t="s">
        <v>280</v>
      </c>
      <c r="G28" s="94"/>
      <c r="H28" s="87">
        <v>4.97</v>
      </c>
      <c r="I28" s="87" t="s">
        <v>164</v>
      </c>
      <c r="J28" s="111">
        <v>0.02</v>
      </c>
      <c r="K28" s="111">
        <v>5.6999999999999993E-3</v>
      </c>
      <c r="L28" s="89">
        <v>3504540</v>
      </c>
      <c r="M28" s="89">
        <v>108.88</v>
      </c>
      <c r="N28" s="89">
        <v>0</v>
      </c>
      <c r="O28" s="89">
        <v>3815.74</v>
      </c>
      <c r="P28" s="111">
        <v>2.0000000000000001E-4</v>
      </c>
      <c r="Q28" s="111">
        <v>0.1206</v>
      </c>
      <c r="R28" s="111">
        <v>9.7899999999999987E-2</v>
      </c>
    </row>
    <row r="29" spans="2:18" customFormat="1" ht="15.75">
      <c r="B29" s="59" t="s">
        <v>293</v>
      </c>
      <c r="C29" s="87">
        <v>1160985</v>
      </c>
      <c r="D29" s="87" t="s">
        <v>142</v>
      </c>
      <c r="E29" s="87">
        <v>0</v>
      </c>
      <c r="F29" s="87" t="s">
        <v>280</v>
      </c>
      <c r="G29" s="94"/>
      <c r="H29" s="87">
        <v>7.89</v>
      </c>
      <c r="I29" s="87" t="s">
        <v>164</v>
      </c>
      <c r="J29" s="111">
        <v>0.01</v>
      </c>
      <c r="K29" s="111">
        <v>1.03E-2</v>
      </c>
      <c r="L29" s="89">
        <v>4014437</v>
      </c>
      <c r="M29" s="89">
        <v>100.56</v>
      </c>
      <c r="N29" s="89">
        <v>0</v>
      </c>
      <c r="O29" s="89">
        <v>4036.92</v>
      </c>
      <c r="P29" s="111">
        <v>2.0000000000000001E-4</v>
      </c>
      <c r="Q29" s="111">
        <v>0.1275</v>
      </c>
      <c r="R29" s="111">
        <v>0.1036</v>
      </c>
    </row>
    <row r="30" spans="2:18" customFormat="1" ht="15.75">
      <c r="B30" s="59" t="s">
        <v>294</v>
      </c>
      <c r="C30" s="87">
        <v>1140193</v>
      </c>
      <c r="D30" s="87" t="s">
        <v>142</v>
      </c>
      <c r="E30" s="87">
        <v>0</v>
      </c>
      <c r="F30" s="87" t="s">
        <v>280</v>
      </c>
      <c r="G30" s="94"/>
      <c r="H30" s="87">
        <v>17.47</v>
      </c>
      <c r="I30" s="87" t="s">
        <v>164</v>
      </c>
      <c r="J30" s="111">
        <v>3.7499999999999999E-2</v>
      </c>
      <c r="K30" s="111">
        <v>2.2400000000000003E-2</v>
      </c>
      <c r="L30" s="89">
        <v>103168</v>
      </c>
      <c r="M30" s="89">
        <v>131.78</v>
      </c>
      <c r="N30" s="89">
        <v>0</v>
      </c>
      <c r="O30" s="89">
        <v>135.96</v>
      </c>
      <c r="P30" s="111">
        <v>0</v>
      </c>
      <c r="Q30" s="111">
        <v>4.3E-3</v>
      </c>
      <c r="R30" s="111">
        <v>3.4999999999999996E-3</v>
      </c>
    </row>
    <row r="31" spans="2:18" customFormat="1" ht="15.75">
      <c r="B31" s="59" t="s">
        <v>295</v>
      </c>
      <c r="C31" s="87">
        <v>1162668</v>
      </c>
      <c r="D31" s="87" t="s">
        <v>142</v>
      </c>
      <c r="E31" s="87">
        <v>0</v>
      </c>
      <c r="F31" s="87" t="s">
        <v>280</v>
      </c>
      <c r="G31" s="94"/>
      <c r="H31" s="87">
        <v>3.29</v>
      </c>
      <c r="I31" s="87" t="s">
        <v>164</v>
      </c>
      <c r="J31" s="111">
        <v>5.0000000000000001E-3</v>
      </c>
      <c r="K31" s="111">
        <v>2.5999999999999999E-3</v>
      </c>
      <c r="L31" s="89">
        <v>2851323</v>
      </c>
      <c r="M31" s="89">
        <v>101.12</v>
      </c>
      <c r="N31" s="89">
        <v>0</v>
      </c>
      <c r="O31" s="89">
        <v>2883.26</v>
      </c>
      <c r="P31" s="111">
        <v>1E-4</v>
      </c>
      <c r="Q31" s="111">
        <v>9.11E-2</v>
      </c>
      <c r="R31" s="111">
        <v>7.400000000000001E-2</v>
      </c>
    </row>
    <row r="32" spans="2:18" customFormat="1" ht="15.75">
      <c r="B32" s="59" t="s">
        <v>296</v>
      </c>
      <c r="C32" s="87">
        <v>1158104</v>
      </c>
      <c r="D32" s="87" t="s">
        <v>142</v>
      </c>
      <c r="E32" s="87">
        <v>0</v>
      </c>
      <c r="F32" s="87" t="s">
        <v>280</v>
      </c>
      <c r="G32" s="94"/>
      <c r="H32" s="87">
        <v>0.56999999999999995</v>
      </c>
      <c r="I32" s="87" t="s">
        <v>164</v>
      </c>
      <c r="J32" s="111">
        <v>1.0000000000000001E-5</v>
      </c>
      <c r="K32" s="111">
        <v>-2.9999999999999997E-4</v>
      </c>
      <c r="L32" s="89">
        <v>2378148</v>
      </c>
      <c r="M32" s="89">
        <v>100.77</v>
      </c>
      <c r="N32" s="89">
        <v>0</v>
      </c>
      <c r="O32" s="89">
        <v>2396.46</v>
      </c>
      <c r="P32" s="111">
        <v>2.0000000000000001E-4</v>
      </c>
      <c r="Q32" s="111">
        <v>7.5700000000000003E-2</v>
      </c>
      <c r="R32" s="111">
        <v>6.1500000000000006E-2</v>
      </c>
    </row>
    <row r="33" spans="2:18" customFormat="1" ht="15.75">
      <c r="B33" s="59" t="s">
        <v>267</v>
      </c>
      <c r="C33" s="87"/>
      <c r="D33" s="87"/>
      <c r="E33" s="87"/>
      <c r="F33" s="87"/>
      <c r="G33" s="94"/>
      <c r="H33" s="87"/>
      <c r="I33" s="87"/>
      <c r="J33" s="111"/>
      <c r="K33" s="111"/>
      <c r="L33" s="89"/>
      <c r="M33" s="89"/>
      <c r="N33" s="89"/>
      <c r="O33" s="89"/>
      <c r="P33" s="111"/>
      <c r="Q33" s="111"/>
      <c r="R33" s="111"/>
    </row>
    <row r="34" spans="2:18">
      <c r="B34" s="58" t="s">
        <v>67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267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230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 ht="31.5">
      <c r="B37" s="58" t="s">
        <v>76</v>
      </c>
      <c r="C37" s="86"/>
      <c r="D37" s="86"/>
      <c r="E37" s="86"/>
      <c r="F37" s="86"/>
      <c r="G37" s="93"/>
      <c r="H37" s="86"/>
      <c r="I37" s="86"/>
      <c r="J37" s="110"/>
      <c r="K37" s="110"/>
      <c r="L37" s="88"/>
      <c r="M37" s="88"/>
      <c r="N37" s="88"/>
      <c r="O37" s="88"/>
      <c r="P37" s="110"/>
      <c r="Q37" s="110"/>
      <c r="R37" s="110"/>
    </row>
    <row r="38" spans="2:18">
      <c r="B38" s="59" t="s">
        <v>267</v>
      </c>
      <c r="C38" s="87"/>
      <c r="D38" s="87"/>
      <c r="E38" s="87"/>
      <c r="F38" s="87"/>
      <c r="G38" s="94"/>
      <c r="H38" s="87"/>
      <c r="I38" s="87"/>
      <c r="J38" s="111"/>
      <c r="K38" s="111"/>
      <c r="L38" s="89"/>
      <c r="M38" s="89"/>
      <c r="N38" s="89"/>
      <c r="O38" s="89"/>
      <c r="P38" s="111"/>
      <c r="Q38" s="111"/>
      <c r="R38" s="111"/>
    </row>
    <row r="39" spans="2:18">
      <c r="B39" s="58" t="s">
        <v>77</v>
      </c>
      <c r="C39" s="86"/>
      <c r="D39" s="86"/>
      <c r="E39" s="86"/>
      <c r="F39" s="86"/>
      <c r="G39" s="93"/>
      <c r="H39" s="86"/>
      <c r="I39" s="86"/>
      <c r="J39" s="110"/>
      <c r="K39" s="110"/>
      <c r="L39" s="88"/>
      <c r="M39" s="88"/>
      <c r="N39" s="88"/>
      <c r="O39" s="88"/>
      <c r="P39" s="110"/>
      <c r="Q39" s="110"/>
      <c r="R39" s="110"/>
    </row>
    <row r="40" spans="2:18">
      <c r="B40" s="117" t="s">
        <v>267</v>
      </c>
      <c r="C40" s="87"/>
      <c r="D40" s="87"/>
      <c r="E40" s="87"/>
      <c r="F40" s="87"/>
      <c r="G40" s="94"/>
      <c r="H40" s="87"/>
      <c r="I40" s="87"/>
      <c r="J40" s="111"/>
      <c r="K40" s="111"/>
      <c r="L40" s="89"/>
      <c r="M40" s="89"/>
      <c r="N40" s="89"/>
      <c r="O40" s="89"/>
      <c r="P40" s="111"/>
      <c r="Q40" s="111"/>
      <c r="R40" s="111"/>
    </row>
    <row r="41" spans="2:18">
      <c r="B41" s="114" t="s">
        <v>133</v>
      </c>
      <c r="C41" s="1"/>
      <c r="D41" s="1"/>
    </row>
    <row r="42" spans="2:18">
      <c r="B42" s="114" t="s">
        <v>244</v>
      </c>
      <c r="C42" s="1"/>
      <c r="D42" s="1"/>
    </row>
    <row r="43" spans="2:18">
      <c r="B43" s="141" t="s">
        <v>245</v>
      </c>
      <c r="C43" s="141"/>
      <c r="D43" s="141"/>
    </row>
    <row r="44" spans="2:18">
      <c r="B44" s="134" t="s">
        <v>255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4:R44"/>
    <mergeCell ref="B6:R6"/>
    <mergeCell ref="B7:R7"/>
    <mergeCell ref="B43:D43"/>
  </mergeCells>
  <phoneticPr fontId="4" type="noConversion"/>
  <dataValidations count="1">
    <dataValidation allowBlank="1" showInputMessage="1" showErrorMessage="1" sqref="S34:XFD1048576 A41:A1048576 A5:XFD11 M34:R43 A34:L40 B45:R1048576 B41:D42 E41:L43 B43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38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216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267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267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267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230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267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267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B4F3F8D5-83CD-4DF4-A618-D314E3921506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0.28515625" style="2" bestFit="1" customWidth="1"/>
    <col min="4" max="4" width="10.5703125" style="2" bestFit="1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42578125" style="1" bestFit="1" customWidth="1"/>
    <col min="9" max="9" width="11.7109375" style="1" bestFit="1" customWidth="1"/>
    <col min="10" max="10" width="7.140625" style="1" bestFit="1" customWidth="1"/>
    <col min="11" max="11" width="8.140625" style="1" bestFit="1" customWidth="1"/>
    <col min="12" max="12" width="9.85546875" style="1" bestFit="1" customWidth="1"/>
    <col min="13" max="13" width="8" style="1" bestFit="1" customWidth="1"/>
    <col min="14" max="14" width="9.85546875" style="1" bestFit="1" customWidth="1"/>
    <col min="15" max="15" width="16.42578125" style="1" bestFit="1" customWidth="1"/>
    <col min="16" max="16" width="8.28515625" style="1" bestFit="1" customWidth="1"/>
    <col min="17" max="17" width="9" style="1" bestFit="1" customWidth="1"/>
    <col min="18" max="18" width="11.85546875" style="1" bestFit="1" customWidth="1"/>
    <col min="19" max="19" width="10.5703125" style="1" bestFit="1" customWidth="1"/>
    <col min="20" max="20" width="8.85546875" style="1" bestFit="1" customWidth="1"/>
    <col min="21" max="21" width="10.57031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216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3.91</v>
      </c>
      <c r="L11" s="115"/>
      <c r="M11" s="109"/>
      <c r="N11" s="109">
        <v>1.4000000000000002E-3</v>
      </c>
      <c r="O11" s="82">
        <v>3907338.78</v>
      </c>
      <c r="P11" s="82"/>
      <c r="Q11" s="82">
        <v>48.718000000000004</v>
      </c>
      <c r="R11" s="82">
        <v>4343.2299999999996</v>
      </c>
      <c r="S11" s="109"/>
      <c r="T11" s="109"/>
      <c r="U11" s="109">
        <v>0.1115</v>
      </c>
      <c r="V11" s="5"/>
      <c r="BI11" s="1"/>
      <c r="BJ11" s="3"/>
      <c r="BK11" s="1"/>
      <c r="BN11" s="1"/>
    </row>
    <row r="12" spans="2:66" customFormat="1" ht="15.75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>
        <v>3.91</v>
      </c>
      <c r="L12" s="86"/>
      <c r="M12" s="110"/>
      <c r="N12" s="110">
        <v>1.4000000000000002E-3</v>
      </c>
      <c r="O12" s="88">
        <v>3907338.78</v>
      </c>
      <c r="P12" s="88"/>
      <c r="Q12" s="88">
        <v>48.718000000000004</v>
      </c>
      <c r="R12" s="88">
        <v>4343.2299999999996</v>
      </c>
      <c r="S12" s="110"/>
      <c r="T12" s="110"/>
      <c r="U12" s="110">
        <v>0.1115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5.41</v>
      </c>
      <c r="L13" s="86"/>
      <c r="M13" s="110"/>
      <c r="N13" s="110">
        <v>-0.01</v>
      </c>
      <c r="O13" s="88">
        <v>1709169.75</v>
      </c>
      <c r="P13" s="88"/>
      <c r="Q13" s="88">
        <v>8.9250000000000007</v>
      </c>
      <c r="R13" s="88">
        <v>1967.79</v>
      </c>
      <c r="S13" s="110"/>
      <c r="T13" s="110"/>
      <c r="U13" s="110">
        <v>5.0499999999999996E-2</v>
      </c>
    </row>
    <row r="14" spans="2:66" customFormat="1" ht="15.75">
      <c r="B14" s="59" t="s">
        <v>297</v>
      </c>
      <c r="C14" s="87">
        <v>2310282</v>
      </c>
      <c r="D14" s="87" t="s">
        <v>142</v>
      </c>
      <c r="E14" s="87"/>
      <c r="F14" s="87">
        <v>695</v>
      </c>
      <c r="G14" s="87" t="s">
        <v>298</v>
      </c>
      <c r="H14" s="87" t="s">
        <v>299</v>
      </c>
      <c r="I14" s="87" t="s">
        <v>300</v>
      </c>
      <c r="J14" s="94"/>
      <c r="K14" s="87">
        <v>4.4400000000000004</v>
      </c>
      <c r="L14" s="87" t="s">
        <v>164</v>
      </c>
      <c r="M14" s="111">
        <v>3.8E-3</v>
      </c>
      <c r="N14" s="111">
        <v>-1.41E-2</v>
      </c>
      <c r="O14" s="89">
        <v>252000</v>
      </c>
      <c r="P14" s="89">
        <v>109.5</v>
      </c>
      <c r="Q14" s="89">
        <v>0</v>
      </c>
      <c r="R14" s="89">
        <v>275.94</v>
      </c>
      <c r="S14" s="111">
        <v>1E-4</v>
      </c>
      <c r="T14" s="111">
        <v>6.3500000000000001E-2</v>
      </c>
      <c r="U14" s="111">
        <v>7.0999999999999995E-3</v>
      </c>
    </row>
    <row r="15" spans="2:66" customFormat="1" ht="15.75">
      <c r="B15" s="59" t="s">
        <v>301</v>
      </c>
      <c r="C15" s="87">
        <v>1158468</v>
      </c>
      <c r="D15" s="87" t="s">
        <v>142</v>
      </c>
      <c r="E15" s="87"/>
      <c r="F15" s="87">
        <v>1150</v>
      </c>
      <c r="G15" s="87" t="s">
        <v>156</v>
      </c>
      <c r="H15" s="87" t="s">
        <v>299</v>
      </c>
      <c r="I15" s="87" t="s">
        <v>300</v>
      </c>
      <c r="J15" s="94"/>
      <c r="K15" s="87">
        <v>4.0199999999999996</v>
      </c>
      <c r="L15" s="87" t="s">
        <v>164</v>
      </c>
      <c r="M15" s="111">
        <v>5.0000000000000001E-3</v>
      </c>
      <c r="N15" s="111">
        <v>-1.7000000000000001E-2</v>
      </c>
      <c r="O15" s="89">
        <v>193000</v>
      </c>
      <c r="P15" s="89">
        <v>108.5</v>
      </c>
      <c r="Q15" s="89">
        <v>9.7000000000000003E-2</v>
      </c>
      <c r="R15" s="89">
        <v>209.5</v>
      </c>
      <c r="S15" s="111">
        <v>2.9999999999999997E-4</v>
      </c>
      <c r="T15" s="111">
        <v>4.82E-2</v>
      </c>
      <c r="U15" s="111">
        <v>5.4000000000000003E-3</v>
      </c>
    </row>
    <row r="16" spans="2:66" customFormat="1" ht="15.75">
      <c r="B16" s="59" t="s">
        <v>302</v>
      </c>
      <c r="C16" s="87">
        <v>1158476</v>
      </c>
      <c r="D16" s="87" t="s">
        <v>142</v>
      </c>
      <c r="E16" s="87"/>
      <c r="F16" s="87">
        <v>1150</v>
      </c>
      <c r="G16" s="87" t="s">
        <v>156</v>
      </c>
      <c r="H16" s="87" t="s">
        <v>299</v>
      </c>
      <c r="I16" s="87" t="s">
        <v>300</v>
      </c>
      <c r="J16" s="94"/>
      <c r="K16" s="87">
        <v>15.01</v>
      </c>
      <c r="L16" s="87" t="s">
        <v>164</v>
      </c>
      <c r="M16" s="111">
        <v>2.4500000000000001E-2</v>
      </c>
      <c r="N16" s="111">
        <v>2.8999999999999998E-3</v>
      </c>
      <c r="O16" s="89">
        <v>111550</v>
      </c>
      <c r="P16" s="89">
        <v>129.9</v>
      </c>
      <c r="Q16" s="89">
        <v>4.6820000000000004</v>
      </c>
      <c r="R16" s="89">
        <v>149.59</v>
      </c>
      <c r="S16" s="111">
        <v>1E-4</v>
      </c>
      <c r="T16" s="111">
        <v>3.44E-2</v>
      </c>
      <c r="U16" s="111">
        <v>3.8E-3</v>
      </c>
    </row>
    <row r="17" spans="2:21" customFormat="1" ht="15.75">
      <c r="B17" s="59" t="s">
        <v>303</v>
      </c>
      <c r="C17" s="87">
        <v>1160944</v>
      </c>
      <c r="D17" s="87" t="s">
        <v>142</v>
      </c>
      <c r="E17" s="87"/>
      <c r="F17" s="87">
        <v>1300</v>
      </c>
      <c r="G17" s="87" t="s">
        <v>304</v>
      </c>
      <c r="H17" s="87" t="s">
        <v>305</v>
      </c>
      <c r="I17" s="87" t="s">
        <v>300</v>
      </c>
      <c r="J17" s="94"/>
      <c r="K17" s="87">
        <v>7.11</v>
      </c>
      <c r="L17" s="87" t="s">
        <v>164</v>
      </c>
      <c r="M17" s="111">
        <v>6.5000000000000006E-3</v>
      </c>
      <c r="N17" s="111">
        <v>-2.5000000000000001E-3</v>
      </c>
      <c r="O17" s="89">
        <v>214700</v>
      </c>
      <c r="P17" s="89">
        <v>108.7</v>
      </c>
      <c r="Q17" s="89">
        <v>0</v>
      </c>
      <c r="R17" s="89">
        <v>233.38</v>
      </c>
      <c r="S17" s="111">
        <v>2.0000000000000001E-4</v>
      </c>
      <c r="T17" s="111">
        <v>5.3699999999999998E-2</v>
      </c>
      <c r="U17" s="111">
        <v>6.0000000000000001E-3</v>
      </c>
    </row>
    <row r="18" spans="2:21" customFormat="1" ht="15.75">
      <c r="B18" s="59" t="s">
        <v>306</v>
      </c>
      <c r="C18" s="87">
        <v>7590219</v>
      </c>
      <c r="D18" s="87" t="s">
        <v>142</v>
      </c>
      <c r="E18" s="87"/>
      <c r="F18" s="87">
        <v>759</v>
      </c>
      <c r="G18" s="87" t="s">
        <v>304</v>
      </c>
      <c r="H18" s="87" t="s">
        <v>305</v>
      </c>
      <c r="I18" s="87" t="s">
        <v>300</v>
      </c>
      <c r="J18" s="94"/>
      <c r="K18" s="87">
        <v>5.2</v>
      </c>
      <c r="L18" s="87" t="s">
        <v>164</v>
      </c>
      <c r="M18" s="111">
        <v>5.0000000000000001E-3</v>
      </c>
      <c r="N18" s="111">
        <v>-9.1999999999999998E-3</v>
      </c>
      <c r="O18" s="89">
        <v>180000</v>
      </c>
      <c r="P18" s="89">
        <v>109.92</v>
      </c>
      <c r="Q18" s="89">
        <v>0.46</v>
      </c>
      <c r="R18" s="89">
        <v>198.32</v>
      </c>
      <c r="S18" s="111">
        <v>2.0000000000000001E-4</v>
      </c>
      <c r="T18" s="111">
        <v>4.5700000000000005E-2</v>
      </c>
      <c r="U18" s="111">
        <v>5.1000000000000004E-3</v>
      </c>
    </row>
    <row r="19" spans="2:21" customFormat="1" ht="15.75">
      <c r="B19" s="59" t="s">
        <v>307</v>
      </c>
      <c r="C19" s="87">
        <v>7770217</v>
      </c>
      <c r="D19" s="87" t="s">
        <v>142</v>
      </c>
      <c r="E19" s="87"/>
      <c r="F19" s="87">
        <v>777</v>
      </c>
      <c r="G19" s="87" t="s">
        <v>155</v>
      </c>
      <c r="H19" s="87" t="s">
        <v>305</v>
      </c>
      <c r="I19" s="87" t="s">
        <v>300</v>
      </c>
      <c r="J19" s="94"/>
      <c r="K19" s="87">
        <v>3.68</v>
      </c>
      <c r="L19" s="87" t="s">
        <v>164</v>
      </c>
      <c r="M19" s="111">
        <v>0.05</v>
      </c>
      <c r="N19" s="111">
        <v>-1.49E-2</v>
      </c>
      <c r="O19" s="89">
        <v>164643.9</v>
      </c>
      <c r="P19" s="89">
        <v>126.77</v>
      </c>
      <c r="Q19" s="89">
        <v>0</v>
      </c>
      <c r="R19" s="89">
        <v>208.72</v>
      </c>
      <c r="S19" s="111">
        <v>2.0000000000000001E-4</v>
      </c>
      <c r="T19" s="111">
        <v>4.8099999999999997E-2</v>
      </c>
      <c r="U19" s="111">
        <v>5.4000000000000003E-3</v>
      </c>
    </row>
    <row r="20" spans="2:21" customFormat="1" ht="15.75">
      <c r="B20" s="59" t="s">
        <v>308</v>
      </c>
      <c r="C20" s="87">
        <v>1134030</v>
      </c>
      <c r="D20" s="87" t="s">
        <v>142</v>
      </c>
      <c r="E20" s="87"/>
      <c r="F20" s="87">
        <v>1367</v>
      </c>
      <c r="G20" s="87" t="s">
        <v>309</v>
      </c>
      <c r="H20" s="87" t="s">
        <v>310</v>
      </c>
      <c r="I20" s="87" t="s">
        <v>300</v>
      </c>
      <c r="J20" s="94"/>
      <c r="K20" s="87">
        <v>3.85</v>
      </c>
      <c r="L20" s="87" t="s">
        <v>164</v>
      </c>
      <c r="M20" s="111">
        <v>2.4E-2</v>
      </c>
      <c r="N20" s="111">
        <v>-1.2800000000000001E-2</v>
      </c>
      <c r="O20" s="89">
        <v>150000</v>
      </c>
      <c r="P20" s="89">
        <v>117.93</v>
      </c>
      <c r="Q20" s="89">
        <v>1.843</v>
      </c>
      <c r="R20" s="89">
        <v>178.74</v>
      </c>
      <c r="S20" s="111">
        <v>5.0000000000000001E-4</v>
      </c>
      <c r="T20" s="111">
        <v>4.1200000000000001E-2</v>
      </c>
      <c r="U20" s="111">
        <v>4.5999999999999999E-3</v>
      </c>
    </row>
    <row r="21" spans="2:21" customFormat="1" ht="15.75">
      <c r="B21" s="59" t="s">
        <v>311</v>
      </c>
      <c r="C21" s="87">
        <v>1134048</v>
      </c>
      <c r="D21" s="87" t="s">
        <v>142</v>
      </c>
      <c r="E21" s="87"/>
      <c r="F21" s="87">
        <v>1367</v>
      </c>
      <c r="G21" s="87" t="s">
        <v>309</v>
      </c>
      <c r="H21" s="87" t="s">
        <v>310</v>
      </c>
      <c r="I21" s="87" t="s">
        <v>300</v>
      </c>
      <c r="J21" s="94"/>
      <c r="K21" s="87">
        <v>4.76</v>
      </c>
      <c r="L21" s="87" t="s">
        <v>164</v>
      </c>
      <c r="M21" s="111">
        <v>2.4E-2</v>
      </c>
      <c r="N21" s="111">
        <v>-1.01E-2</v>
      </c>
      <c r="O21" s="89">
        <v>150000</v>
      </c>
      <c r="P21" s="89">
        <v>120.33</v>
      </c>
      <c r="Q21" s="89">
        <v>1.843</v>
      </c>
      <c r="R21" s="89">
        <v>182.34</v>
      </c>
      <c r="S21" s="111">
        <v>5.0000000000000001E-4</v>
      </c>
      <c r="T21" s="111">
        <v>4.2000000000000003E-2</v>
      </c>
      <c r="U21" s="111">
        <v>4.6999999999999993E-3</v>
      </c>
    </row>
    <row r="22" spans="2:21" customFormat="1" ht="15.75">
      <c r="B22" s="59" t="s">
        <v>312</v>
      </c>
      <c r="C22" s="87">
        <v>1130632</v>
      </c>
      <c r="D22" s="87" t="s">
        <v>142</v>
      </c>
      <c r="E22" s="87"/>
      <c r="F22" s="87">
        <v>1450</v>
      </c>
      <c r="G22" s="87" t="s">
        <v>304</v>
      </c>
      <c r="H22" s="87" t="s">
        <v>313</v>
      </c>
      <c r="I22" s="87" t="s">
        <v>300</v>
      </c>
      <c r="J22" s="94"/>
      <c r="K22" s="87">
        <v>1.82</v>
      </c>
      <c r="L22" s="87" t="s">
        <v>164</v>
      </c>
      <c r="M22" s="111">
        <v>3.3500000000000002E-2</v>
      </c>
      <c r="N22" s="111">
        <v>-1.2E-2</v>
      </c>
      <c r="O22" s="89">
        <v>88275.85</v>
      </c>
      <c r="P22" s="89">
        <v>111.46</v>
      </c>
      <c r="Q22" s="89">
        <v>0</v>
      </c>
      <c r="R22" s="89">
        <v>98.39</v>
      </c>
      <c r="S22" s="111">
        <v>5.0000000000000001E-4</v>
      </c>
      <c r="T22" s="111">
        <v>2.2700000000000001E-2</v>
      </c>
      <c r="U22" s="111">
        <v>2.5000000000000001E-3</v>
      </c>
    </row>
    <row r="23" spans="2:21" customFormat="1" ht="15.75">
      <c r="B23" s="59" t="s">
        <v>314</v>
      </c>
      <c r="C23" s="87">
        <v>1142595</v>
      </c>
      <c r="D23" s="87" t="s">
        <v>142</v>
      </c>
      <c r="E23" s="87"/>
      <c r="F23" s="87">
        <v>1363</v>
      </c>
      <c r="G23" s="87" t="s">
        <v>315</v>
      </c>
      <c r="H23" s="87" t="s">
        <v>313</v>
      </c>
      <c r="I23" s="87" t="s">
        <v>300</v>
      </c>
      <c r="J23" s="94"/>
      <c r="K23" s="87">
        <v>4.92</v>
      </c>
      <c r="L23" s="87" t="s">
        <v>164</v>
      </c>
      <c r="M23" s="111">
        <v>1.23E-2</v>
      </c>
      <c r="N23" s="111">
        <v>-7.6E-3</v>
      </c>
      <c r="O23" s="89">
        <v>205000</v>
      </c>
      <c r="P23" s="89">
        <v>113.6</v>
      </c>
      <c r="Q23" s="89">
        <v>0</v>
      </c>
      <c r="R23" s="89">
        <v>232.88</v>
      </c>
      <c r="S23" s="111">
        <v>1E-4</v>
      </c>
      <c r="T23" s="111">
        <v>5.3600000000000002E-2</v>
      </c>
      <c r="U23" s="111">
        <v>6.0000000000000001E-3</v>
      </c>
    </row>
    <row r="24" spans="2:21" customFormat="1" ht="15.75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2.67</v>
      </c>
      <c r="L24" s="86"/>
      <c r="M24" s="110"/>
      <c r="N24" s="110">
        <v>1.0800000000000001E-2</v>
      </c>
      <c r="O24" s="88">
        <v>2198169.0299999998</v>
      </c>
      <c r="P24" s="88"/>
      <c r="Q24" s="88">
        <v>39.792999999999999</v>
      </c>
      <c r="R24" s="88">
        <v>2375.44</v>
      </c>
      <c r="S24" s="110"/>
      <c r="T24" s="110"/>
      <c r="U24" s="110">
        <v>6.0999999999999999E-2</v>
      </c>
    </row>
    <row r="25" spans="2:21" customFormat="1" ht="15.75">
      <c r="B25" s="59" t="s">
        <v>316</v>
      </c>
      <c r="C25" s="87">
        <v>1178235</v>
      </c>
      <c r="D25" s="87" t="s">
        <v>142</v>
      </c>
      <c r="E25" s="87"/>
      <c r="F25" s="87">
        <v>913</v>
      </c>
      <c r="G25" s="87" t="s">
        <v>317</v>
      </c>
      <c r="H25" s="87" t="s">
        <v>305</v>
      </c>
      <c r="I25" s="87" t="s">
        <v>300</v>
      </c>
      <c r="J25" s="94"/>
      <c r="K25" s="87">
        <v>3.9</v>
      </c>
      <c r="L25" s="87" t="s">
        <v>164</v>
      </c>
      <c r="M25" s="111">
        <v>1E-3</v>
      </c>
      <c r="N25" s="111">
        <v>8.8000000000000005E-3</v>
      </c>
      <c r="O25" s="89">
        <v>198000</v>
      </c>
      <c r="P25" s="89">
        <v>100.8</v>
      </c>
      <c r="Q25" s="89">
        <v>1.0249999999999999</v>
      </c>
      <c r="R25" s="89">
        <v>200.61</v>
      </c>
      <c r="S25" s="111">
        <v>1E-4</v>
      </c>
      <c r="T25" s="111">
        <v>4.6199999999999998E-2</v>
      </c>
      <c r="U25" s="111">
        <v>5.1000000000000004E-3</v>
      </c>
    </row>
    <row r="26" spans="2:21" customFormat="1" ht="15.75">
      <c r="B26" s="59" t="s">
        <v>318</v>
      </c>
      <c r="C26" s="87">
        <v>1138114</v>
      </c>
      <c r="D26" s="87" t="s">
        <v>142</v>
      </c>
      <c r="E26" s="87"/>
      <c r="F26" s="87">
        <v>1328</v>
      </c>
      <c r="G26" s="87" t="s">
        <v>304</v>
      </c>
      <c r="H26" s="87" t="s">
        <v>305</v>
      </c>
      <c r="I26" s="87" t="s">
        <v>300</v>
      </c>
      <c r="J26" s="94"/>
      <c r="K26" s="87">
        <v>2.46</v>
      </c>
      <c r="L26" s="87" t="s">
        <v>164</v>
      </c>
      <c r="M26" s="111">
        <v>3.39E-2</v>
      </c>
      <c r="N26" s="111">
        <v>6.9999999999999993E-3</v>
      </c>
      <c r="O26" s="89">
        <v>190136</v>
      </c>
      <c r="P26" s="89">
        <v>106.64</v>
      </c>
      <c r="Q26" s="89">
        <v>31.018000000000001</v>
      </c>
      <c r="R26" s="89">
        <v>233.78</v>
      </c>
      <c r="S26" s="111">
        <v>2.0000000000000001E-4</v>
      </c>
      <c r="T26" s="111">
        <v>5.3800000000000001E-2</v>
      </c>
      <c r="U26" s="111">
        <v>6.0000000000000001E-3</v>
      </c>
    </row>
    <row r="27" spans="2:21" customFormat="1" ht="15.75">
      <c r="B27" s="59" t="s">
        <v>319</v>
      </c>
      <c r="C27" s="87">
        <v>4160149</v>
      </c>
      <c r="D27" s="87" t="s">
        <v>142</v>
      </c>
      <c r="E27" s="87"/>
      <c r="F27" s="87">
        <v>416</v>
      </c>
      <c r="G27" s="87" t="s">
        <v>304</v>
      </c>
      <c r="H27" s="87" t="s">
        <v>305</v>
      </c>
      <c r="I27" s="87" t="s">
        <v>300</v>
      </c>
      <c r="J27" s="94"/>
      <c r="K27" s="87">
        <v>1.46</v>
      </c>
      <c r="L27" s="87" t="s">
        <v>164</v>
      </c>
      <c r="M27" s="111">
        <v>4.5999999999999999E-2</v>
      </c>
      <c r="N27" s="111">
        <v>9.0000000000000011E-3</v>
      </c>
      <c r="O27" s="89">
        <v>210000</v>
      </c>
      <c r="P27" s="89">
        <v>105.52</v>
      </c>
      <c r="Q27" s="89">
        <v>0</v>
      </c>
      <c r="R27" s="89">
        <v>221.59</v>
      </c>
      <c r="S27" s="111">
        <v>2E-3</v>
      </c>
      <c r="T27" s="111">
        <v>5.0999999999999997E-2</v>
      </c>
      <c r="U27" s="111">
        <v>5.6999999999999993E-3</v>
      </c>
    </row>
    <row r="28" spans="2:21" customFormat="1" ht="15.75">
      <c r="B28" s="59" t="s">
        <v>320</v>
      </c>
      <c r="C28" s="87">
        <v>1137033</v>
      </c>
      <c r="D28" s="87" t="s">
        <v>142</v>
      </c>
      <c r="E28" s="87"/>
      <c r="F28" s="87">
        <v>1597</v>
      </c>
      <c r="G28" s="87" t="s">
        <v>309</v>
      </c>
      <c r="H28" s="87" t="s">
        <v>321</v>
      </c>
      <c r="I28" s="87" t="s">
        <v>160</v>
      </c>
      <c r="J28" s="94"/>
      <c r="K28" s="87">
        <v>1.21</v>
      </c>
      <c r="L28" s="87" t="s">
        <v>164</v>
      </c>
      <c r="M28" s="111">
        <v>3.39E-2</v>
      </c>
      <c r="N28" s="111">
        <v>8.3000000000000001E-3</v>
      </c>
      <c r="O28" s="89">
        <v>233000</v>
      </c>
      <c r="P28" s="89">
        <v>105.72</v>
      </c>
      <c r="Q28" s="89">
        <v>0</v>
      </c>
      <c r="R28" s="89">
        <v>246.33</v>
      </c>
      <c r="S28" s="111">
        <v>2.9999999999999997E-4</v>
      </c>
      <c r="T28" s="111">
        <v>5.67E-2</v>
      </c>
      <c r="U28" s="111">
        <v>6.3E-3</v>
      </c>
    </row>
    <row r="29" spans="2:21" customFormat="1" ht="15.75">
      <c r="B29" s="59" t="s">
        <v>322</v>
      </c>
      <c r="C29" s="87">
        <v>3230240</v>
      </c>
      <c r="D29" s="87" t="s">
        <v>142</v>
      </c>
      <c r="E29" s="87"/>
      <c r="F29" s="87">
        <v>323</v>
      </c>
      <c r="G29" s="87" t="s">
        <v>304</v>
      </c>
      <c r="H29" s="87" t="s">
        <v>310</v>
      </c>
      <c r="I29" s="87" t="s">
        <v>300</v>
      </c>
      <c r="J29" s="94"/>
      <c r="K29" s="87">
        <v>2.59</v>
      </c>
      <c r="L29" s="87" t="s">
        <v>164</v>
      </c>
      <c r="M29" s="111">
        <v>2.3E-2</v>
      </c>
      <c r="N29" s="111">
        <v>0.01</v>
      </c>
      <c r="O29" s="89">
        <v>214490.1</v>
      </c>
      <c r="P29" s="89">
        <v>106.63</v>
      </c>
      <c r="Q29" s="89">
        <v>0</v>
      </c>
      <c r="R29" s="89">
        <v>228.71</v>
      </c>
      <c r="S29" s="111">
        <v>2.0000000000000001E-4</v>
      </c>
      <c r="T29" s="111">
        <v>5.2699999999999997E-2</v>
      </c>
      <c r="U29" s="111">
        <v>5.8999999999999999E-3</v>
      </c>
    </row>
    <row r="30" spans="2:21" customFormat="1" ht="15.75">
      <c r="B30" s="59" t="s">
        <v>323</v>
      </c>
      <c r="C30" s="87">
        <v>1133529</v>
      </c>
      <c r="D30" s="87" t="s">
        <v>142</v>
      </c>
      <c r="E30" s="87"/>
      <c r="F30" s="87">
        <v>1527</v>
      </c>
      <c r="G30" s="87" t="s">
        <v>309</v>
      </c>
      <c r="H30" s="87" t="s">
        <v>310</v>
      </c>
      <c r="I30" s="87" t="s">
        <v>300</v>
      </c>
      <c r="J30" s="94"/>
      <c r="K30" s="87">
        <v>1.99</v>
      </c>
      <c r="L30" s="87" t="s">
        <v>164</v>
      </c>
      <c r="M30" s="111">
        <v>3.85E-2</v>
      </c>
      <c r="N30" s="111">
        <v>9.4999999999999998E-3</v>
      </c>
      <c r="O30" s="89">
        <v>230000</v>
      </c>
      <c r="P30" s="89">
        <v>107.59</v>
      </c>
      <c r="Q30" s="89">
        <v>0</v>
      </c>
      <c r="R30" s="89">
        <v>247.46</v>
      </c>
      <c r="S30" s="111">
        <v>5.9999999999999995E-4</v>
      </c>
      <c r="T30" s="111">
        <v>5.7000000000000002E-2</v>
      </c>
      <c r="U30" s="111">
        <v>6.4000000000000003E-3</v>
      </c>
    </row>
    <row r="31" spans="2:21" customFormat="1" ht="15.75">
      <c r="B31" s="59" t="s">
        <v>324</v>
      </c>
      <c r="C31" s="87">
        <v>1135920</v>
      </c>
      <c r="D31" s="87" t="s">
        <v>142</v>
      </c>
      <c r="E31" s="87"/>
      <c r="F31" s="87">
        <v>1431</v>
      </c>
      <c r="G31" s="87" t="s">
        <v>309</v>
      </c>
      <c r="H31" s="87" t="s">
        <v>325</v>
      </c>
      <c r="I31" s="87" t="s">
        <v>160</v>
      </c>
      <c r="J31" s="94"/>
      <c r="K31" s="87">
        <v>2.4</v>
      </c>
      <c r="L31" s="87" t="s">
        <v>164</v>
      </c>
      <c r="M31" s="111">
        <v>4.0999999999999995E-2</v>
      </c>
      <c r="N31" s="111">
        <v>6.8999999999999999E-3</v>
      </c>
      <c r="O31" s="89">
        <v>228000</v>
      </c>
      <c r="P31" s="89">
        <v>108.45</v>
      </c>
      <c r="Q31" s="89">
        <v>4.6740000000000004</v>
      </c>
      <c r="R31" s="89">
        <v>251.94</v>
      </c>
      <c r="S31" s="111">
        <v>8.0000000000000004E-4</v>
      </c>
      <c r="T31" s="111">
        <v>5.7999999999999996E-2</v>
      </c>
      <c r="U31" s="111">
        <v>6.5000000000000006E-3</v>
      </c>
    </row>
    <row r="32" spans="2:21" customFormat="1" ht="15.75">
      <c r="B32" s="59" t="s">
        <v>326</v>
      </c>
      <c r="C32" s="87">
        <v>1160878</v>
      </c>
      <c r="D32" s="87" t="s">
        <v>142</v>
      </c>
      <c r="E32" s="87"/>
      <c r="F32" s="87">
        <v>1172</v>
      </c>
      <c r="G32" s="87" t="s">
        <v>327</v>
      </c>
      <c r="H32" s="87" t="s">
        <v>313</v>
      </c>
      <c r="I32" s="87" t="s">
        <v>300</v>
      </c>
      <c r="J32" s="94"/>
      <c r="K32" s="87">
        <v>4.8600000000000003</v>
      </c>
      <c r="L32" s="87" t="s">
        <v>164</v>
      </c>
      <c r="M32" s="111">
        <v>3.2500000000000001E-2</v>
      </c>
      <c r="N32" s="111">
        <v>2.1600000000000001E-2</v>
      </c>
      <c r="O32" s="89">
        <v>230000</v>
      </c>
      <c r="P32" s="89">
        <v>106.3</v>
      </c>
      <c r="Q32" s="89">
        <v>0</v>
      </c>
      <c r="R32" s="89">
        <v>244.49</v>
      </c>
      <c r="S32" s="111">
        <v>7.000000000000001E-4</v>
      </c>
      <c r="T32" s="111">
        <v>5.6299999999999996E-2</v>
      </c>
      <c r="U32" s="111">
        <v>6.3E-3</v>
      </c>
    </row>
    <row r="33" spans="2:21" customFormat="1" ht="15.75">
      <c r="B33" s="59" t="s">
        <v>328</v>
      </c>
      <c r="C33" s="87">
        <v>1157783</v>
      </c>
      <c r="D33" s="87" t="s">
        <v>142</v>
      </c>
      <c r="E33" s="87"/>
      <c r="F33" s="87">
        <v>1448</v>
      </c>
      <c r="G33" s="87" t="s">
        <v>329</v>
      </c>
      <c r="H33" s="87" t="s">
        <v>330</v>
      </c>
      <c r="I33" s="87" t="s">
        <v>300</v>
      </c>
      <c r="J33" s="94"/>
      <c r="K33" s="87">
        <v>2.0499999999999998</v>
      </c>
      <c r="L33" s="87" t="s">
        <v>164</v>
      </c>
      <c r="M33" s="111">
        <v>3.4200000000000001E-2</v>
      </c>
      <c r="N33" s="111">
        <v>1.03E-2</v>
      </c>
      <c r="O33" s="89">
        <v>190800</v>
      </c>
      <c r="P33" s="89">
        <v>106.47</v>
      </c>
      <c r="Q33" s="89">
        <v>0</v>
      </c>
      <c r="R33" s="89">
        <v>203.15</v>
      </c>
      <c r="S33" s="111">
        <v>5.9999999999999995E-4</v>
      </c>
      <c r="T33" s="111">
        <v>4.6799999999999994E-2</v>
      </c>
      <c r="U33" s="111">
        <v>5.1999999999999998E-3</v>
      </c>
    </row>
    <row r="34" spans="2:21" customFormat="1" ht="15.75">
      <c r="B34" s="59" t="s">
        <v>331</v>
      </c>
      <c r="C34" s="87">
        <v>1139476</v>
      </c>
      <c r="D34" s="87" t="s">
        <v>142</v>
      </c>
      <c r="E34" s="87"/>
      <c r="F34" s="87">
        <v>1515</v>
      </c>
      <c r="G34" s="87" t="s">
        <v>304</v>
      </c>
      <c r="H34" s="87" t="s">
        <v>332</v>
      </c>
      <c r="I34" s="87" t="s">
        <v>160</v>
      </c>
      <c r="J34" s="94"/>
      <c r="K34" s="87">
        <v>1.56</v>
      </c>
      <c r="L34" s="87" t="s">
        <v>164</v>
      </c>
      <c r="M34" s="111">
        <v>3.85E-2</v>
      </c>
      <c r="N34" s="111">
        <v>5.7999999999999996E-3</v>
      </c>
      <c r="O34" s="89">
        <v>117992.5</v>
      </c>
      <c r="P34" s="89">
        <v>105.2</v>
      </c>
      <c r="Q34" s="89">
        <v>0</v>
      </c>
      <c r="R34" s="89">
        <v>124.13</v>
      </c>
      <c r="S34" s="111">
        <v>1.1000000000000001E-3</v>
      </c>
      <c r="T34" s="111">
        <v>2.86E-2</v>
      </c>
      <c r="U34" s="111">
        <v>3.2000000000000002E-3</v>
      </c>
    </row>
    <row r="35" spans="2:21" customFormat="1" ht="15.75">
      <c r="B35" s="59" t="s">
        <v>333</v>
      </c>
      <c r="C35" s="87">
        <v>6990212</v>
      </c>
      <c r="D35" s="87" t="s">
        <v>142</v>
      </c>
      <c r="E35" s="87"/>
      <c r="F35" s="87">
        <v>699</v>
      </c>
      <c r="G35" s="87" t="s">
        <v>304</v>
      </c>
      <c r="H35" s="87" t="s">
        <v>332</v>
      </c>
      <c r="I35" s="87" t="s">
        <v>160</v>
      </c>
      <c r="J35" s="94"/>
      <c r="K35" s="87">
        <v>5.01</v>
      </c>
      <c r="L35" s="87" t="s">
        <v>164</v>
      </c>
      <c r="M35" s="111">
        <v>3.95E-2</v>
      </c>
      <c r="N35" s="111">
        <v>2.1600000000000001E-2</v>
      </c>
      <c r="O35" s="89">
        <v>155750.43</v>
      </c>
      <c r="P35" s="89">
        <v>109.27</v>
      </c>
      <c r="Q35" s="89">
        <v>3.0760000000000001</v>
      </c>
      <c r="R35" s="89">
        <v>173.26</v>
      </c>
      <c r="S35" s="111">
        <v>1E-4</v>
      </c>
      <c r="T35" s="111">
        <v>3.9900000000000005E-2</v>
      </c>
      <c r="U35" s="111">
        <v>4.4000000000000003E-3</v>
      </c>
    </row>
    <row r="36" spans="2:21" customFormat="1" ht="15.75">
      <c r="B36" s="58" t="s">
        <v>50</v>
      </c>
      <c r="C36" s="86"/>
      <c r="D36" s="86"/>
      <c r="E36" s="86"/>
      <c r="F36" s="86"/>
      <c r="G36" s="86"/>
      <c r="H36" s="86"/>
      <c r="I36" s="86"/>
      <c r="J36" s="93"/>
      <c r="K36" s="86"/>
      <c r="L36" s="86"/>
      <c r="M36" s="110"/>
      <c r="N36" s="110"/>
      <c r="O36" s="88"/>
      <c r="P36" s="88"/>
      <c r="Q36" s="88"/>
      <c r="R36" s="88"/>
      <c r="S36" s="110"/>
      <c r="T36" s="110"/>
      <c r="U36" s="110"/>
    </row>
    <row r="37" spans="2:21" customFormat="1" ht="15.75">
      <c r="B37" s="59" t="s">
        <v>267</v>
      </c>
      <c r="C37" s="87"/>
      <c r="D37" s="87"/>
      <c r="E37" s="87"/>
      <c r="F37" s="87"/>
      <c r="G37" s="87"/>
      <c r="H37" s="87"/>
      <c r="I37" s="87"/>
      <c r="J37" s="94"/>
      <c r="K37" s="87"/>
      <c r="L37" s="87"/>
      <c r="M37" s="111"/>
      <c r="N37" s="111"/>
      <c r="O37" s="89"/>
      <c r="P37" s="89"/>
      <c r="Q37" s="89"/>
      <c r="R37" s="89"/>
      <c r="S37" s="111"/>
      <c r="T37" s="111">
        <v>0</v>
      </c>
      <c r="U37" s="111"/>
    </row>
    <row r="38" spans="2:21">
      <c r="B38" s="58" t="s">
        <v>33</v>
      </c>
      <c r="C38" s="86"/>
      <c r="D38" s="86"/>
      <c r="E38" s="86"/>
      <c r="F38" s="86"/>
      <c r="G38" s="86"/>
      <c r="H38" s="86"/>
      <c r="I38" s="86"/>
      <c r="J38" s="93"/>
      <c r="K38" s="86"/>
      <c r="L38" s="86"/>
      <c r="M38" s="110"/>
      <c r="N38" s="110"/>
      <c r="O38" s="88"/>
      <c r="P38" s="88"/>
      <c r="Q38" s="88"/>
      <c r="R38" s="88"/>
      <c r="S38" s="110"/>
      <c r="T38" s="110"/>
      <c r="U38" s="110"/>
    </row>
    <row r="39" spans="2:21">
      <c r="B39" s="59" t="s">
        <v>267</v>
      </c>
      <c r="C39" s="87"/>
      <c r="D39" s="87"/>
      <c r="E39" s="87"/>
      <c r="F39" s="87"/>
      <c r="G39" s="87"/>
      <c r="H39" s="87"/>
      <c r="I39" s="87"/>
      <c r="J39" s="94"/>
      <c r="K39" s="87"/>
      <c r="L39" s="87"/>
      <c r="M39" s="111"/>
      <c r="N39" s="111"/>
      <c r="O39" s="89"/>
      <c r="P39" s="89"/>
      <c r="Q39" s="89"/>
      <c r="R39" s="89"/>
      <c r="S39" s="111"/>
      <c r="T39" s="111">
        <v>0</v>
      </c>
      <c r="U39" s="111"/>
    </row>
    <row r="40" spans="2:21">
      <c r="B40" s="58" t="s">
        <v>230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8" t="s">
        <v>79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267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>
        <v>0</v>
      </c>
      <c r="U42" s="111"/>
    </row>
    <row r="43" spans="2:21">
      <c r="B43" s="58" t="s">
        <v>78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117" t="s">
        <v>267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>
        <v>0</v>
      </c>
      <c r="U44" s="111"/>
    </row>
    <row r="45" spans="2:21">
      <c r="B45" s="114" t="s">
        <v>248</v>
      </c>
      <c r="C45" s="1"/>
      <c r="D45" s="1"/>
      <c r="E45" s="1"/>
      <c r="F45" s="1"/>
    </row>
    <row r="46" spans="2:21">
      <c r="B46" s="114" t="s">
        <v>133</v>
      </c>
      <c r="C46" s="1"/>
      <c r="D46" s="1"/>
      <c r="E46" s="1"/>
      <c r="F46" s="1"/>
    </row>
    <row r="47" spans="2:21">
      <c r="B47" s="114" t="s">
        <v>244</v>
      </c>
      <c r="C47" s="1"/>
      <c r="D47" s="1"/>
      <c r="E47" s="1"/>
      <c r="F47" s="1"/>
    </row>
    <row r="48" spans="2:21">
      <c r="B48" s="114" t="s">
        <v>245</v>
      </c>
      <c r="C48" s="1"/>
      <c r="D48" s="1"/>
      <c r="E48" s="1"/>
      <c r="F48" s="1"/>
    </row>
    <row r="49" spans="2:21">
      <c r="B49" s="114" t="s">
        <v>246</v>
      </c>
      <c r="C49" s="1"/>
      <c r="D49" s="1"/>
      <c r="E49" s="1"/>
      <c r="F49" s="1"/>
    </row>
    <row r="50" spans="2:21">
      <c r="B50" s="134" t="s">
        <v>255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0:U5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9 I51:I828" xr:uid="{00000000-0002-0000-0400-000001000000}">
      <formula1>$BM$7:$BM$10</formula1>
    </dataValidation>
    <dataValidation type="list" allowBlank="1" showInputMessage="1" showErrorMessage="1" sqref="E38:E49 E51:E822" xr:uid="{00000000-0002-0000-0400-000002000000}">
      <formula1>$BI$7:$BI$24</formula1>
    </dataValidation>
    <dataValidation type="list" allowBlank="1" showInputMessage="1" showErrorMessage="1" sqref="L38:L49 L51:L828" xr:uid="{00000000-0002-0000-0400-000003000000}">
      <formula1>$BN$7:$BN$20</formula1>
    </dataValidation>
    <dataValidation type="list" allowBlank="1" showInputMessage="1" showErrorMessage="1" sqref="G38:G49 G51:G555" xr:uid="{00000000-0002-0000-0400-000004000000}">
      <formula1>$BK$7:$BK$29</formula1>
    </dataValidation>
    <dataValidation allowBlank="1" showInputMessage="1" showErrorMessage="1" sqref="B47 B49" xr:uid="{C6F30F8D-95FD-44EE-9349-B9D47FEA5FDB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32.42578125" style="2" bestFit="1" customWidth="1"/>
    <col min="8" max="8" width="12.5703125" style="1" bestFit="1" customWidth="1"/>
    <col min="9" max="9" width="13.140625" style="1" bestFit="1" customWidth="1"/>
    <col min="10" max="10" width="11.85546875" style="1" bestFit="1" customWidth="1"/>
    <col min="11" max="11" width="7.85546875" style="1" customWidth="1"/>
    <col min="12" max="12" width="11.85546875" style="1" bestFit="1" customWidth="1"/>
    <col min="13" max="13" width="10.5703125" style="1" bestFit="1" customWidth="1"/>
    <col min="14" max="14" width="9" style="1" bestFit="1" customWidth="1"/>
    <col min="15" max="15" width="10.42578125" style="1" bestFit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216</v>
      </c>
      <c r="F8" s="47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17831</v>
      </c>
      <c r="J11" s="82"/>
      <c r="K11" s="82"/>
      <c r="L11" s="82">
        <v>1446.8700000000001</v>
      </c>
      <c r="M11" s="109"/>
      <c r="N11" s="109"/>
      <c r="O11" s="109">
        <v>3.7100000000000001E-2</v>
      </c>
      <c r="BF11" s="1"/>
      <c r="BG11" s="3"/>
      <c r="BH11" s="1"/>
      <c r="BJ11" s="1"/>
    </row>
    <row r="12" spans="2:62" customFormat="1" ht="15.75">
      <c r="B12" s="58" t="s">
        <v>231</v>
      </c>
      <c r="C12" s="86"/>
      <c r="D12" s="86"/>
      <c r="E12" s="86"/>
      <c r="F12" s="86"/>
      <c r="G12" s="86"/>
      <c r="H12" s="86"/>
      <c r="I12" s="88">
        <v>9589</v>
      </c>
      <c r="J12" s="88"/>
      <c r="K12" s="88"/>
      <c r="L12" s="88">
        <v>301.2</v>
      </c>
      <c r="M12" s="110"/>
      <c r="N12" s="110"/>
      <c r="O12" s="110">
        <v>7.7000000000000002E-3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90</v>
      </c>
      <c r="J13" s="88"/>
      <c r="K13" s="88"/>
      <c r="L13" s="88">
        <v>85.65</v>
      </c>
      <c r="M13" s="110"/>
      <c r="N13" s="110"/>
      <c r="O13" s="110">
        <v>2.2000000000000001E-3</v>
      </c>
    </row>
    <row r="14" spans="2:62" customFormat="1" ht="15.75">
      <c r="B14" s="59" t="s">
        <v>334</v>
      </c>
      <c r="C14" s="87">
        <v>273011</v>
      </c>
      <c r="D14" s="87" t="s">
        <v>142</v>
      </c>
      <c r="E14" s="87"/>
      <c r="F14" s="87">
        <v>273</v>
      </c>
      <c r="G14" s="87" t="s">
        <v>178</v>
      </c>
      <c r="H14" s="87" t="s">
        <v>164</v>
      </c>
      <c r="I14" s="89">
        <v>90</v>
      </c>
      <c r="J14" s="89">
        <v>95170</v>
      </c>
      <c r="K14" s="89">
        <v>0</v>
      </c>
      <c r="L14" s="89">
        <v>85.65</v>
      </c>
      <c r="M14" s="111">
        <v>0</v>
      </c>
      <c r="N14" s="111">
        <v>5.9200000000000003E-2</v>
      </c>
      <c r="O14" s="111">
        <v>2.2000000000000001E-3</v>
      </c>
    </row>
    <row r="15" spans="2:62" customFormat="1" ht="15.75">
      <c r="B15" s="58" t="s">
        <v>29</v>
      </c>
      <c r="C15" s="86"/>
      <c r="D15" s="86"/>
      <c r="E15" s="86"/>
      <c r="F15" s="86"/>
      <c r="G15" s="86"/>
      <c r="H15" s="86"/>
      <c r="I15" s="88">
        <v>9499</v>
      </c>
      <c r="J15" s="88"/>
      <c r="K15" s="88"/>
      <c r="L15" s="88">
        <v>215.55</v>
      </c>
      <c r="M15" s="110"/>
      <c r="N15" s="110"/>
      <c r="O15" s="110">
        <v>5.5000000000000005E-3</v>
      </c>
    </row>
    <row r="16" spans="2:62" customFormat="1" ht="15.75">
      <c r="B16" s="59" t="s">
        <v>335</v>
      </c>
      <c r="C16" s="87">
        <v>1098920</v>
      </c>
      <c r="D16" s="87" t="s">
        <v>142</v>
      </c>
      <c r="E16" s="87"/>
      <c r="F16" s="87">
        <v>1357</v>
      </c>
      <c r="G16" s="87" t="s">
        <v>304</v>
      </c>
      <c r="H16" s="87" t="s">
        <v>164</v>
      </c>
      <c r="I16" s="89">
        <v>2150</v>
      </c>
      <c r="J16" s="89">
        <v>2222</v>
      </c>
      <c r="K16" s="89">
        <v>0</v>
      </c>
      <c r="L16" s="89">
        <v>47.77</v>
      </c>
      <c r="M16" s="111">
        <v>0</v>
      </c>
      <c r="N16" s="111">
        <v>3.3000000000000002E-2</v>
      </c>
      <c r="O16" s="111">
        <v>1.1999999999999999E-3</v>
      </c>
    </row>
    <row r="17" spans="2:15" customFormat="1" ht="15.75">
      <c r="B17" s="59" t="s">
        <v>336</v>
      </c>
      <c r="C17" s="87">
        <v>1143429</v>
      </c>
      <c r="D17" s="87" t="s">
        <v>142</v>
      </c>
      <c r="E17" s="87"/>
      <c r="F17" s="87">
        <v>1644</v>
      </c>
      <c r="G17" s="87" t="s">
        <v>156</v>
      </c>
      <c r="H17" s="87" t="s">
        <v>164</v>
      </c>
      <c r="I17" s="89">
        <v>149</v>
      </c>
      <c r="J17" s="89">
        <v>31420</v>
      </c>
      <c r="K17" s="89">
        <v>0</v>
      </c>
      <c r="L17" s="89">
        <v>46.82</v>
      </c>
      <c r="M17" s="111">
        <v>0</v>
      </c>
      <c r="N17" s="111">
        <v>3.2400000000000005E-2</v>
      </c>
      <c r="O17" s="111">
        <v>1.1999999999999999E-3</v>
      </c>
    </row>
    <row r="18" spans="2:15" customFormat="1" ht="15.75">
      <c r="B18" s="59" t="s">
        <v>337</v>
      </c>
      <c r="C18" s="87">
        <v>1159037</v>
      </c>
      <c r="D18" s="87" t="s">
        <v>142</v>
      </c>
      <c r="E18" s="87"/>
      <c r="F18" s="87">
        <v>1775</v>
      </c>
      <c r="G18" s="87" t="s">
        <v>338</v>
      </c>
      <c r="H18" s="87" t="s">
        <v>164</v>
      </c>
      <c r="I18" s="89">
        <v>7200</v>
      </c>
      <c r="J18" s="89">
        <v>1680</v>
      </c>
      <c r="K18" s="89">
        <v>0</v>
      </c>
      <c r="L18" s="89">
        <v>120.96</v>
      </c>
      <c r="M18" s="111">
        <v>0</v>
      </c>
      <c r="N18" s="111">
        <v>8.3599999999999994E-2</v>
      </c>
      <c r="O18" s="111">
        <v>3.0999999999999999E-3</v>
      </c>
    </row>
    <row r="19" spans="2:15" customFormat="1" ht="15.75">
      <c r="B19" s="58" t="s">
        <v>28</v>
      </c>
      <c r="C19" s="86"/>
      <c r="D19" s="86"/>
      <c r="E19" s="86"/>
      <c r="F19" s="86"/>
      <c r="G19" s="86"/>
      <c r="H19" s="86"/>
      <c r="I19" s="88"/>
      <c r="J19" s="88"/>
      <c r="K19" s="88"/>
      <c r="L19" s="88"/>
      <c r="M19" s="110"/>
      <c r="N19" s="110"/>
      <c r="O19" s="110"/>
    </row>
    <row r="20" spans="2:15" customFormat="1" ht="15.75">
      <c r="B20" s="59" t="s">
        <v>267</v>
      </c>
      <c r="C20" s="87"/>
      <c r="D20" s="87"/>
      <c r="E20" s="87"/>
      <c r="F20" s="87"/>
      <c r="G20" s="87"/>
      <c r="H20" s="87"/>
      <c r="I20" s="89"/>
      <c r="J20" s="89"/>
      <c r="K20" s="89"/>
      <c r="L20" s="89"/>
      <c r="M20" s="111"/>
      <c r="N20" s="111"/>
      <c r="O20" s="111"/>
    </row>
    <row r="21" spans="2:15" customFormat="1" ht="15.75">
      <c r="B21" s="58" t="s">
        <v>69</v>
      </c>
      <c r="C21" s="86"/>
      <c r="D21" s="86"/>
      <c r="E21" s="86"/>
      <c r="F21" s="86"/>
      <c r="G21" s="86"/>
      <c r="H21" s="86"/>
      <c r="I21" s="88"/>
      <c r="J21" s="88"/>
      <c r="K21" s="88"/>
      <c r="L21" s="88"/>
      <c r="M21" s="110"/>
      <c r="N21" s="110"/>
      <c r="O21" s="110"/>
    </row>
    <row r="22" spans="2:15" customFormat="1" ht="15.75">
      <c r="B22" s="59" t="s">
        <v>267</v>
      </c>
      <c r="C22" s="87"/>
      <c r="D22" s="87"/>
      <c r="E22" s="87"/>
      <c r="F22" s="87"/>
      <c r="G22" s="87"/>
      <c r="H22" s="87"/>
      <c r="I22" s="89"/>
      <c r="J22" s="89"/>
      <c r="K22" s="89"/>
      <c r="L22" s="89"/>
      <c r="M22" s="111"/>
      <c r="N22" s="111"/>
      <c r="O22" s="111"/>
    </row>
    <row r="23" spans="2:15" customFormat="1" ht="15.75">
      <c r="B23" s="59" t="s">
        <v>267</v>
      </c>
      <c r="C23" s="87"/>
      <c r="D23" s="87"/>
      <c r="E23" s="87"/>
      <c r="F23" s="87"/>
      <c r="G23" s="87"/>
      <c r="H23" s="87"/>
      <c r="I23" s="89"/>
      <c r="J23" s="89"/>
      <c r="K23" s="89"/>
      <c r="L23" s="89"/>
      <c r="M23" s="111"/>
      <c r="N23" s="111"/>
      <c r="O23" s="111"/>
    </row>
    <row r="24" spans="2:15" customFormat="1" ht="15.75">
      <c r="B24" s="59" t="s">
        <v>267</v>
      </c>
      <c r="C24" s="87"/>
      <c r="D24" s="87"/>
      <c r="E24" s="87"/>
      <c r="F24" s="87"/>
      <c r="G24" s="87"/>
      <c r="H24" s="87"/>
      <c r="I24" s="89"/>
      <c r="J24" s="89"/>
      <c r="K24" s="89"/>
      <c r="L24" s="89"/>
      <c r="M24" s="111"/>
      <c r="N24" s="111"/>
      <c r="O24" s="111"/>
    </row>
    <row r="25" spans="2:15" customFormat="1" ht="15.75">
      <c r="B25" s="58" t="s">
        <v>230</v>
      </c>
      <c r="C25" s="86"/>
      <c r="D25" s="86"/>
      <c r="E25" s="86"/>
      <c r="F25" s="86"/>
      <c r="G25" s="86"/>
      <c r="H25" s="86"/>
      <c r="I25" s="88">
        <v>8242</v>
      </c>
      <c r="J25" s="88"/>
      <c r="K25" s="88"/>
      <c r="L25" s="88">
        <v>1145.67</v>
      </c>
      <c r="M25" s="110"/>
      <c r="N25" s="110"/>
      <c r="O25" s="110">
        <v>2.9399999999999999E-2</v>
      </c>
    </row>
    <row r="26" spans="2:15" customFormat="1" ht="15.75">
      <c r="B26" s="58" t="s">
        <v>79</v>
      </c>
      <c r="C26" s="86"/>
      <c r="D26" s="86"/>
      <c r="E26" s="86"/>
      <c r="F26" s="86"/>
      <c r="G26" s="86"/>
      <c r="H26" s="86"/>
      <c r="I26" s="88">
        <v>4200</v>
      </c>
      <c r="J26" s="88"/>
      <c r="K26" s="88"/>
      <c r="L26" s="88">
        <v>170.75</v>
      </c>
      <c r="M26" s="110"/>
      <c r="N26" s="110"/>
      <c r="O26" s="110">
        <v>4.4000000000000003E-3</v>
      </c>
    </row>
    <row r="27" spans="2:15" customFormat="1" ht="15.75">
      <c r="B27" s="59" t="s">
        <v>339</v>
      </c>
      <c r="C27" s="87" t="s">
        <v>340</v>
      </c>
      <c r="D27" s="87" t="s">
        <v>341</v>
      </c>
      <c r="E27" s="87" t="s">
        <v>342</v>
      </c>
      <c r="F27" s="87"/>
      <c r="G27" s="87" t="s">
        <v>343</v>
      </c>
      <c r="H27" s="87" t="s">
        <v>163</v>
      </c>
      <c r="I27" s="89">
        <v>200</v>
      </c>
      <c r="J27" s="89">
        <v>11652</v>
      </c>
      <c r="K27" s="89">
        <v>0</v>
      </c>
      <c r="L27" s="89">
        <v>72.48</v>
      </c>
      <c r="M27" s="111">
        <v>0</v>
      </c>
      <c r="N27" s="111">
        <v>5.0099999999999999E-2</v>
      </c>
      <c r="O27" s="111">
        <v>1.9E-3</v>
      </c>
    </row>
    <row r="28" spans="2:15" customFormat="1" ht="15.75">
      <c r="B28" s="59" t="s">
        <v>344</v>
      </c>
      <c r="C28" s="87" t="s">
        <v>345</v>
      </c>
      <c r="D28" s="87" t="s">
        <v>346</v>
      </c>
      <c r="E28" s="87" t="s">
        <v>342</v>
      </c>
      <c r="F28" s="87"/>
      <c r="G28" s="87" t="s">
        <v>347</v>
      </c>
      <c r="H28" s="87" t="s">
        <v>163</v>
      </c>
      <c r="I28" s="89">
        <v>4000</v>
      </c>
      <c r="J28" s="89">
        <v>790</v>
      </c>
      <c r="K28" s="89">
        <v>0</v>
      </c>
      <c r="L28" s="89">
        <v>98.28</v>
      </c>
      <c r="M28" s="111">
        <v>0</v>
      </c>
      <c r="N28" s="111">
        <v>6.7900000000000002E-2</v>
      </c>
      <c r="O28" s="111">
        <v>2.5000000000000001E-3</v>
      </c>
    </row>
    <row r="29" spans="2:15" customFormat="1" ht="15.75">
      <c r="B29" s="58" t="s">
        <v>78</v>
      </c>
      <c r="C29" s="86"/>
      <c r="D29" s="86"/>
      <c r="E29" s="86"/>
      <c r="F29" s="86"/>
      <c r="G29" s="86"/>
      <c r="H29" s="86"/>
      <c r="I29" s="88">
        <v>4042</v>
      </c>
      <c r="J29" s="88"/>
      <c r="K29" s="88"/>
      <c r="L29" s="88">
        <v>974.92</v>
      </c>
      <c r="M29" s="110"/>
      <c r="N29" s="110"/>
      <c r="O29" s="110">
        <v>2.5000000000000001E-2</v>
      </c>
    </row>
    <row r="30" spans="2:15" customFormat="1" ht="15.75">
      <c r="B30" s="59" t="s">
        <v>348</v>
      </c>
      <c r="C30" s="87" t="s">
        <v>349</v>
      </c>
      <c r="D30" s="87" t="s">
        <v>346</v>
      </c>
      <c r="E30" s="87" t="s">
        <v>342</v>
      </c>
      <c r="F30" s="87"/>
      <c r="G30" s="87" t="s">
        <v>350</v>
      </c>
      <c r="H30" s="87" t="s">
        <v>163</v>
      </c>
      <c r="I30" s="89">
        <v>100</v>
      </c>
      <c r="J30" s="89">
        <v>26721</v>
      </c>
      <c r="K30" s="89">
        <v>0</v>
      </c>
      <c r="L30" s="89">
        <v>83.1</v>
      </c>
      <c r="M30" s="111">
        <v>0</v>
      </c>
      <c r="N30" s="111">
        <v>5.74E-2</v>
      </c>
      <c r="O30" s="111">
        <v>2.0999999999999999E-3</v>
      </c>
    </row>
    <row r="31" spans="2:15" customFormat="1" ht="15.75">
      <c r="B31" s="59" t="s">
        <v>351</v>
      </c>
      <c r="C31" s="87" t="s">
        <v>352</v>
      </c>
      <c r="D31" s="87" t="s">
        <v>346</v>
      </c>
      <c r="E31" s="87" t="s">
        <v>342</v>
      </c>
      <c r="F31" s="87"/>
      <c r="G31" s="87" t="s">
        <v>353</v>
      </c>
      <c r="H31" s="87" t="s">
        <v>163</v>
      </c>
      <c r="I31" s="89">
        <v>600</v>
      </c>
      <c r="J31" s="89">
        <v>7428</v>
      </c>
      <c r="K31" s="89">
        <v>0</v>
      </c>
      <c r="L31" s="89">
        <v>138.61000000000001</v>
      </c>
      <c r="M31" s="111">
        <v>0</v>
      </c>
      <c r="N31" s="111">
        <v>9.5799999999999996E-2</v>
      </c>
      <c r="O31" s="111">
        <v>3.5999999999999999E-3</v>
      </c>
    </row>
    <row r="32" spans="2:15" customFormat="1" ht="15.75">
      <c r="B32" s="59" t="s">
        <v>354</v>
      </c>
      <c r="C32" s="87" t="s">
        <v>355</v>
      </c>
      <c r="D32" s="87" t="s">
        <v>346</v>
      </c>
      <c r="E32" s="87" t="s">
        <v>342</v>
      </c>
      <c r="F32" s="87"/>
      <c r="G32" s="87" t="s">
        <v>356</v>
      </c>
      <c r="H32" s="87" t="s">
        <v>163</v>
      </c>
      <c r="I32" s="89">
        <v>1700</v>
      </c>
      <c r="J32" s="89">
        <v>1807</v>
      </c>
      <c r="K32" s="89">
        <v>0</v>
      </c>
      <c r="L32" s="89">
        <v>95.54</v>
      </c>
      <c r="M32" s="111">
        <v>0</v>
      </c>
      <c r="N32" s="111">
        <v>6.6000000000000003E-2</v>
      </c>
      <c r="O32" s="111">
        <v>2.5000000000000001E-3</v>
      </c>
    </row>
    <row r="33" spans="2:15" customFormat="1" ht="15.75">
      <c r="B33" s="59" t="s">
        <v>357</v>
      </c>
      <c r="C33" s="87" t="s">
        <v>358</v>
      </c>
      <c r="D33" s="87" t="s">
        <v>346</v>
      </c>
      <c r="E33" s="87" t="s">
        <v>342</v>
      </c>
      <c r="F33" s="87"/>
      <c r="G33" s="87" t="s">
        <v>356</v>
      </c>
      <c r="H33" s="87" t="s">
        <v>163</v>
      </c>
      <c r="I33" s="89">
        <v>350</v>
      </c>
      <c r="J33" s="89">
        <v>7735</v>
      </c>
      <c r="K33" s="89">
        <v>0</v>
      </c>
      <c r="L33" s="89">
        <v>84.2</v>
      </c>
      <c r="M33" s="111">
        <v>0</v>
      </c>
      <c r="N33" s="111">
        <v>5.8200000000000002E-2</v>
      </c>
      <c r="O33" s="111">
        <v>2.2000000000000001E-3</v>
      </c>
    </row>
    <row r="34" spans="2:15" customFormat="1" ht="15.75">
      <c r="B34" s="59" t="s">
        <v>359</v>
      </c>
      <c r="C34" s="87" t="s">
        <v>360</v>
      </c>
      <c r="D34" s="87" t="s">
        <v>341</v>
      </c>
      <c r="E34" s="87" t="s">
        <v>342</v>
      </c>
      <c r="F34" s="87"/>
      <c r="G34" s="87" t="s">
        <v>361</v>
      </c>
      <c r="H34" s="87" t="s">
        <v>163</v>
      </c>
      <c r="I34" s="89">
        <v>7</v>
      </c>
      <c r="J34" s="89">
        <v>337289</v>
      </c>
      <c r="K34" s="89">
        <v>0</v>
      </c>
      <c r="L34" s="89">
        <v>73.430000000000007</v>
      </c>
      <c r="M34" s="111">
        <v>0</v>
      </c>
      <c r="N34" s="111">
        <v>5.0700000000000002E-2</v>
      </c>
      <c r="O34" s="111">
        <v>1.9E-3</v>
      </c>
    </row>
    <row r="35" spans="2:15" customFormat="1" ht="15.75">
      <c r="B35" s="59" t="s">
        <v>362</v>
      </c>
      <c r="C35" s="87" t="s">
        <v>363</v>
      </c>
      <c r="D35" s="87" t="s">
        <v>341</v>
      </c>
      <c r="E35" s="87" t="s">
        <v>342</v>
      </c>
      <c r="F35" s="87"/>
      <c r="G35" s="87" t="s">
        <v>343</v>
      </c>
      <c r="H35" s="87" t="s">
        <v>163</v>
      </c>
      <c r="I35" s="89">
        <v>100</v>
      </c>
      <c r="J35" s="89">
        <v>33932</v>
      </c>
      <c r="K35" s="89">
        <v>0</v>
      </c>
      <c r="L35" s="89">
        <v>105.53</v>
      </c>
      <c r="M35" s="111">
        <v>0</v>
      </c>
      <c r="N35" s="111">
        <v>7.2900000000000006E-2</v>
      </c>
      <c r="O35" s="111">
        <v>2.7000000000000001E-3</v>
      </c>
    </row>
    <row r="36" spans="2:15" customFormat="1" ht="15.75">
      <c r="B36" s="59" t="s">
        <v>364</v>
      </c>
      <c r="C36" s="87" t="s">
        <v>365</v>
      </c>
      <c r="D36" s="87" t="s">
        <v>341</v>
      </c>
      <c r="E36" s="87" t="s">
        <v>342</v>
      </c>
      <c r="F36" s="87"/>
      <c r="G36" s="87" t="s">
        <v>366</v>
      </c>
      <c r="H36" s="87" t="s">
        <v>163</v>
      </c>
      <c r="I36" s="89">
        <v>185</v>
      </c>
      <c r="J36" s="89">
        <v>17820</v>
      </c>
      <c r="K36" s="89">
        <v>0</v>
      </c>
      <c r="L36" s="89">
        <v>102.53</v>
      </c>
      <c r="M36" s="111">
        <v>0</v>
      </c>
      <c r="N36" s="111">
        <v>7.0900000000000005E-2</v>
      </c>
      <c r="O36" s="111">
        <v>2.5999999999999999E-3</v>
      </c>
    </row>
    <row r="37" spans="2:15">
      <c r="B37" s="117" t="s">
        <v>367</v>
      </c>
      <c r="C37" s="87" t="s">
        <v>368</v>
      </c>
      <c r="D37" s="87" t="s">
        <v>346</v>
      </c>
      <c r="E37" s="87" t="s">
        <v>342</v>
      </c>
      <c r="F37" s="87"/>
      <c r="G37" s="87" t="s">
        <v>366</v>
      </c>
      <c r="H37" s="87" t="s">
        <v>163</v>
      </c>
      <c r="I37" s="89">
        <v>1000</v>
      </c>
      <c r="J37" s="89">
        <v>9389</v>
      </c>
      <c r="K37" s="89">
        <v>0</v>
      </c>
      <c r="L37" s="89">
        <v>292</v>
      </c>
      <c r="M37" s="111">
        <v>0</v>
      </c>
      <c r="N37" s="111">
        <v>0.20180000000000001</v>
      </c>
      <c r="O37" s="111">
        <v>7.4999999999999997E-3</v>
      </c>
    </row>
    <row r="38" spans="2:15">
      <c r="B38" s="114" t="s">
        <v>248</v>
      </c>
      <c r="E38" s="1"/>
      <c r="F38" s="1"/>
      <c r="G38" s="1"/>
    </row>
    <row r="39" spans="2:15">
      <c r="B39" s="114" t="s">
        <v>133</v>
      </c>
      <c r="E39" s="1"/>
      <c r="F39" s="1"/>
      <c r="G39" s="1"/>
    </row>
    <row r="40" spans="2:15">
      <c r="B40" s="114" t="s">
        <v>244</v>
      </c>
      <c r="E40" s="1"/>
      <c r="F40" s="1"/>
      <c r="G40" s="1"/>
    </row>
    <row r="41" spans="2:15">
      <c r="B41" s="114" t="s">
        <v>245</v>
      </c>
      <c r="E41" s="1"/>
      <c r="F41" s="1"/>
      <c r="G41" s="1"/>
    </row>
    <row r="42" spans="2:15">
      <c r="B42" s="134" t="s">
        <v>255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2:O42"/>
  </mergeCells>
  <phoneticPr fontId="4" type="noConversion"/>
  <dataValidations disablePrompts="1" count="4">
    <dataValidation type="list" allowBlank="1" showInputMessage="1" showErrorMessage="1" sqref="E37:E41 E43:E357" xr:uid="{00000000-0002-0000-0500-000000000000}">
      <formula1>$BF$6:$BF$23</formula1>
    </dataValidation>
    <dataValidation type="list" allowBlank="1" showInputMessage="1" showErrorMessage="1" sqref="H37:H41 H43:H357" xr:uid="{00000000-0002-0000-0500-000001000000}">
      <formula1>$BJ$6:$BJ$19</formula1>
    </dataValidation>
    <dataValidation type="list" allowBlank="1" showInputMessage="1" showErrorMessage="1" sqref="G37:G41 G43:G363" xr:uid="{00000000-0002-0000-0500-000002000000}">
      <formula1>$BH$6:$BH$29</formula1>
    </dataValidation>
    <dataValidation allowBlank="1" showInputMessage="1" showErrorMessage="1" sqref="B40" xr:uid="{B7296E2E-A864-4A7B-B09B-6E4548622B6A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B1" sqref="B1:N104857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710937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3.140625" style="1" bestFit="1" customWidth="1"/>
    <col min="9" max="9" width="9.85546875" style="1" bestFit="1" customWidth="1"/>
    <col min="10" max="10" width="9.7109375" style="1" bestFit="1" customWidth="1"/>
    <col min="11" max="11" width="10" style="1" bestFit="1" customWidth="1"/>
    <col min="12" max="12" width="10.5703125" style="1" bestFit="1" customWidth="1"/>
    <col min="13" max="13" width="9" style="1" bestFit="1" customWidth="1"/>
    <col min="14" max="14" width="10.42578125" style="1" bestFit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115"/>
      <c r="D11" s="115"/>
      <c r="E11" s="115"/>
      <c r="F11" s="115"/>
      <c r="G11" s="115"/>
      <c r="H11" s="82">
        <v>16998</v>
      </c>
      <c r="I11" s="82"/>
      <c r="J11" s="82"/>
      <c r="K11" s="82">
        <v>365.6</v>
      </c>
      <c r="L11" s="109"/>
      <c r="M11" s="109"/>
      <c r="N11" s="109">
        <v>9.3999999999999986E-3</v>
      </c>
      <c r="O11" s="5"/>
      <c r="BH11" s="1"/>
      <c r="BI11" s="3"/>
      <c r="BK11" s="1"/>
    </row>
    <row r="12" spans="2:63" customFormat="1" ht="15.75">
      <c r="B12" s="56" t="s">
        <v>231</v>
      </c>
      <c r="C12" s="86"/>
      <c r="D12" s="86"/>
      <c r="E12" s="86"/>
      <c r="F12" s="86"/>
      <c r="G12" s="86"/>
      <c r="H12" s="88">
        <v>15898</v>
      </c>
      <c r="I12" s="88"/>
      <c r="J12" s="88"/>
      <c r="K12" s="88">
        <v>293.31</v>
      </c>
      <c r="L12" s="110"/>
      <c r="M12" s="110"/>
      <c r="N12" s="110">
        <v>7.4999999999999997E-3</v>
      </c>
    </row>
    <row r="13" spans="2:63" customFormat="1" ht="15.75">
      <c r="B13" s="56" t="s">
        <v>258</v>
      </c>
      <c r="C13" s="86"/>
      <c r="D13" s="86"/>
      <c r="E13" s="86"/>
      <c r="F13" s="86"/>
      <c r="G13" s="86"/>
      <c r="H13" s="88">
        <v>6401</v>
      </c>
      <c r="I13" s="88"/>
      <c r="J13" s="88"/>
      <c r="K13" s="88">
        <v>195.89</v>
      </c>
      <c r="L13" s="110"/>
      <c r="M13" s="110"/>
      <c r="N13" s="110">
        <v>5.0000000000000001E-3</v>
      </c>
    </row>
    <row r="14" spans="2:63" customFormat="1" ht="15.75">
      <c r="B14" s="59" t="s">
        <v>369</v>
      </c>
      <c r="C14" s="87">
        <v>1148949</v>
      </c>
      <c r="D14" s="87" t="s">
        <v>142</v>
      </c>
      <c r="E14" s="87">
        <v>1829</v>
      </c>
      <c r="F14" s="87" t="s">
        <v>370</v>
      </c>
      <c r="G14" s="87" t="s">
        <v>164</v>
      </c>
      <c r="H14" s="89">
        <v>4861</v>
      </c>
      <c r="I14" s="89">
        <v>3181</v>
      </c>
      <c r="J14" s="89">
        <v>0</v>
      </c>
      <c r="K14" s="89">
        <v>154.63</v>
      </c>
      <c r="L14" s="111">
        <v>1E-4</v>
      </c>
      <c r="M14" s="111">
        <v>0.4229</v>
      </c>
      <c r="N14" s="111">
        <v>4.0000000000000001E-3</v>
      </c>
    </row>
    <row r="15" spans="2:63" customFormat="1" ht="15.75">
      <c r="B15" s="59" t="s">
        <v>371</v>
      </c>
      <c r="C15" s="87">
        <v>1150184</v>
      </c>
      <c r="D15" s="87" t="s">
        <v>142</v>
      </c>
      <c r="E15" s="87">
        <v>1735</v>
      </c>
      <c r="F15" s="87" t="s">
        <v>370</v>
      </c>
      <c r="G15" s="87" t="s">
        <v>164</v>
      </c>
      <c r="H15" s="89">
        <v>1540</v>
      </c>
      <c r="I15" s="89">
        <v>2679</v>
      </c>
      <c r="J15" s="89">
        <v>0</v>
      </c>
      <c r="K15" s="89">
        <v>41.26</v>
      </c>
      <c r="L15" s="111">
        <v>1E-4</v>
      </c>
      <c r="M15" s="111">
        <v>0.1128</v>
      </c>
      <c r="N15" s="111">
        <v>1.1000000000000001E-3</v>
      </c>
    </row>
    <row r="16" spans="2:63" customFormat="1" ht="15.75">
      <c r="B16" s="56" t="s">
        <v>259</v>
      </c>
      <c r="C16" s="86"/>
      <c r="D16" s="86"/>
      <c r="E16" s="86"/>
      <c r="F16" s="86"/>
      <c r="G16" s="86"/>
      <c r="H16" s="88"/>
      <c r="I16" s="88"/>
      <c r="J16" s="88"/>
      <c r="K16" s="88"/>
      <c r="L16" s="110"/>
      <c r="M16" s="110"/>
      <c r="N16" s="110"/>
    </row>
    <row r="17" spans="2:14" customFormat="1" ht="15.75">
      <c r="B17" s="59" t="s">
        <v>267</v>
      </c>
      <c r="C17" s="87"/>
      <c r="D17" s="87"/>
      <c r="E17" s="87"/>
      <c r="F17" s="87"/>
      <c r="G17" s="87"/>
      <c r="H17" s="89"/>
      <c r="I17" s="89"/>
      <c r="J17" s="89"/>
      <c r="K17" s="89"/>
      <c r="L17" s="111"/>
      <c r="M17" s="111"/>
      <c r="N17" s="111"/>
    </row>
    <row r="18" spans="2:14" customFormat="1" ht="15.75">
      <c r="B18" s="56" t="s">
        <v>260</v>
      </c>
      <c r="C18" s="86"/>
      <c r="D18" s="86"/>
      <c r="E18" s="86"/>
      <c r="F18" s="86"/>
      <c r="G18" s="86"/>
      <c r="H18" s="88">
        <v>9497</v>
      </c>
      <c r="I18" s="88"/>
      <c r="J18" s="88"/>
      <c r="K18" s="88">
        <v>97.43</v>
      </c>
      <c r="L18" s="110"/>
      <c r="M18" s="110"/>
      <c r="N18" s="110">
        <v>2.5000000000000001E-3</v>
      </c>
    </row>
    <row r="19" spans="2:14" customFormat="1" ht="15.75">
      <c r="B19" s="59" t="s">
        <v>372</v>
      </c>
      <c r="C19" s="87">
        <v>1150606</v>
      </c>
      <c r="D19" s="87" t="s">
        <v>142</v>
      </c>
      <c r="E19" s="87">
        <v>1747</v>
      </c>
      <c r="F19" s="87" t="s">
        <v>373</v>
      </c>
      <c r="G19" s="87" t="s">
        <v>164</v>
      </c>
      <c r="H19" s="89">
        <v>7716</v>
      </c>
      <c r="I19" s="89">
        <v>378.47</v>
      </c>
      <c r="J19" s="89">
        <v>0</v>
      </c>
      <c r="K19" s="89">
        <v>29.2</v>
      </c>
      <c r="L19" s="111">
        <v>1E-4</v>
      </c>
      <c r="M19" s="111">
        <v>7.9899999999999999E-2</v>
      </c>
      <c r="N19" s="111">
        <v>7.000000000000001E-4</v>
      </c>
    </row>
    <row r="20" spans="2:14" customFormat="1" ht="15.75">
      <c r="B20" s="59" t="s">
        <v>374</v>
      </c>
      <c r="C20" s="87">
        <v>1145960</v>
      </c>
      <c r="D20" s="87" t="s">
        <v>142</v>
      </c>
      <c r="E20" s="87">
        <v>1733</v>
      </c>
      <c r="F20" s="87" t="s">
        <v>373</v>
      </c>
      <c r="G20" s="87" t="s">
        <v>164</v>
      </c>
      <c r="H20" s="89">
        <v>1781</v>
      </c>
      <c r="I20" s="89">
        <v>3830.7</v>
      </c>
      <c r="J20" s="89">
        <v>0</v>
      </c>
      <c r="K20" s="89">
        <v>68.23</v>
      </c>
      <c r="L20" s="111">
        <v>1E-4</v>
      </c>
      <c r="M20" s="111">
        <v>0.18659999999999999</v>
      </c>
      <c r="N20" s="111">
        <v>1.8E-3</v>
      </c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8"/>
      <c r="I21" s="88"/>
      <c r="J21" s="88"/>
      <c r="K21" s="88"/>
      <c r="L21" s="110"/>
      <c r="M21" s="110"/>
      <c r="N21" s="110"/>
    </row>
    <row r="22" spans="2:14" customFormat="1" ht="15.75">
      <c r="B22" s="59" t="s">
        <v>267</v>
      </c>
      <c r="C22" s="87"/>
      <c r="D22" s="87"/>
      <c r="E22" s="87"/>
      <c r="F22" s="87"/>
      <c r="G22" s="87"/>
      <c r="H22" s="89"/>
      <c r="I22" s="89"/>
      <c r="J22" s="89"/>
      <c r="K22" s="89"/>
      <c r="L22" s="111"/>
      <c r="M22" s="111"/>
      <c r="N22" s="111"/>
    </row>
    <row r="23" spans="2:14" customFormat="1" ht="15.75">
      <c r="B23" s="56" t="s">
        <v>72</v>
      </c>
      <c r="C23" s="86"/>
      <c r="D23" s="86"/>
      <c r="E23" s="86"/>
      <c r="F23" s="86"/>
      <c r="G23" s="86"/>
      <c r="H23" s="88"/>
      <c r="I23" s="88"/>
      <c r="J23" s="88"/>
      <c r="K23" s="88"/>
      <c r="L23" s="110"/>
      <c r="M23" s="110"/>
      <c r="N23" s="110"/>
    </row>
    <row r="24" spans="2:14" customFormat="1" ht="15.75">
      <c r="B24" s="59" t="s">
        <v>267</v>
      </c>
      <c r="C24" s="87"/>
      <c r="D24" s="87"/>
      <c r="E24" s="87"/>
      <c r="F24" s="87"/>
      <c r="G24" s="87"/>
      <c r="H24" s="89"/>
      <c r="I24" s="89"/>
      <c r="J24" s="89"/>
      <c r="K24" s="89"/>
      <c r="L24" s="111"/>
      <c r="M24" s="111"/>
      <c r="N24" s="111"/>
    </row>
    <row r="25" spans="2:14" customFormat="1" ht="15.75">
      <c r="B25" s="56" t="s">
        <v>82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75">
      <c r="B26" s="59" t="s">
        <v>267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/>
      <c r="N26" s="111"/>
    </row>
    <row r="27" spans="2:14" customFormat="1" ht="15.75">
      <c r="B27" s="56" t="s">
        <v>230</v>
      </c>
      <c r="C27" s="86"/>
      <c r="D27" s="86"/>
      <c r="E27" s="86"/>
      <c r="F27" s="86"/>
      <c r="G27" s="86"/>
      <c r="H27" s="88">
        <v>1100</v>
      </c>
      <c r="I27" s="88"/>
      <c r="J27" s="88"/>
      <c r="K27" s="88">
        <v>72.290000000000006</v>
      </c>
      <c r="L27" s="110"/>
      <c r="M27" s="110"/>
      <c r="N27" s="110">
        <v>1.9E-3</v>
      </c>
    </row>
    <row r="28" spans="2:14" customFormat="1" ht="15.75">
      <c r="B28" s="56" t="s">
        <v>262</v>
      </c>
      <c r="C28" s="86"/>
      <c r="D28" s="86"/>
      <c r="E28" s="86"/>
      <c r="F28" s="86"/>
      <c r="G28" s="86"/>
      <c r="H28" s="88">
        <v>1100</v>
      </c>
      <c r="I28" s="88"/>
      <c r="J28" s="88"/>
      <c r="K28" s="88">
        <v>72.290000000000006</v>
      </c>
      <c r="L28" s="110"/>
      <c r="M28" s="110"/>
      <c r="N28" s="110">
        <v>1.9E-3</v>
      </c>
    </row>
    <row r="29" spans="2:14" customFormat="1" ht="15.75">
      <c r="B29" s="59" t="s">
        <v>375</v>
      </c>
      <c r="C29" s="87" t="s">
        <v>376</v>
      </c>
      <c r="D29" s="87" t="s">
        <v>346</v>
      </c>
      <c r="E29" s="87"/>
      <c r="F29" s="87" t="s">
        <v>370</v>
      </c>
      <c r="G29" s="87" t="s">
        <v>163</v>
      </c>
      <c r="H29" s="89">
        <v>1100</v>
      </c>
      <c r="I29" s="89">
        <v>2113</v>
      </c>
      <c r="J29" s="89">
        <v>0</v>
      </c>
      <c r="K29" s="89">
        <v>72.290000000000006</v>
      </c>
      <c r="L29" s="111">
        <v>0</v>
      </c>
      <c r="M29" s="111">
        <v>0.19769999999999999</v>
      </c>
      <c r="N29" s="111">
        <v>1.9E-3</v>
      </c>
    </row>
    <row r="30" spans="2:14" customFormat="1" ht="15.75">
      <c r="B30" s="56" t="s">
        <v>263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75">
      <c r="B31" s="59" t="s">
        <v>267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/>
      <c r="N31" s="111"/>
    </row>
    <row r="32" spans="2:14" customFormat="1" ht="15.75">
      <c r="B32" s="56" t="s">
        <v>72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1:14" customFormat="1" ht="15.75">
      <c r="B33" s="59" t="s">
        <v>267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/>
      <c r="N33" s="111"/>
    </row>
    <row r="34" spans="1:14" customFormat="1" ht="15.75">
      <c r="B34" s="56" t="s">
        <v>82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1:14" customFormat="1" ht="15.75">
      <c r="B35" s="117" t="s">
        <v>267</v>
      </c>
      <c r="C35" s="87"/>
      <c r="D35" s="87"/>
      <c r="E35" s="87"/>
      <c r="F35" s="87"/>
      <c r="G35" s="87"/>
      <c r="H35" s="89"/>
      <c r="I35" s="89"/>
      <c r="J35" s="89"/>
      <c r="K35" s="89"/>
      <c r="L35" s="111"/>
      <c r="M35" s="111"/>
      <c r="N35" s="111"/>
    </row>
    <row r="36" spans="1:14" customFormat="1">
      <c r="A36" s="1"/>
      <c r="B36" s="114" t="s">
        <v>248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4" t="s">
        <v>133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4" t="s">
        <v>244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4" t="s">
        <v>245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14" t="s">
        <v>246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34" t="s">
        <v>255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 xr:uid="{00000000-0002-0000-06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/>
      <c r="K11" s="82"/>
      <c r="L11" s="82"/>
      <c r="M11" s="109"/>
      <c r="N11" s="109"/>
      <c r="O11" s="109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267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377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267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267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267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230</v>
      </c>
      <c r="C21" s="86"/>
      <c r="D21" s="86"/>
      <c r="E21" s="86"/>
      <c r="F21" s="86"/>
      <c r="G21" s="86"/>
      <c r="H21" s="86"/>
      <c r="I21" s="86"/>
      <c r="J21" s="88"/>
      <c r="K21" s="88"/>
      <c r="L21" s="88"/>
      <c r="M21" s="110"/>
      <c r="N21" s="110"/>
      <c r="O21" s="110"/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267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377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267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/>
      <c r="K26" s="88"/>
      <c r="L26" s="88"/>
      <c r="M26" s="110"/>
      <c r="N26" s="110"/>
      <c r="O26" s="110"/>
    </row>
    <row r="27" spans="2:15">
      <c r="B27" s="64" t="s">
        <v>267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267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248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244</v>
      </c>
      <c r="C32" s="1"/>
      <c r="D32" s="1"/>
      <c r="E32" s="1"/>
    </row>
    <row r="33" spans="2:15">
      <c r="B33" s="114" t="s">
        <v>245</v>
      </c>
      <c r="C33" s="1"/>
      <c r="D33" s="1"/>
      <c r="E33" s="1"/>
    </row>
    <row r="34" spans="2:15"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378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267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232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218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267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379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267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219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267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267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230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218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267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223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267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219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267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220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267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267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174</v>
      </c>
      <c r="BH6" s="3" t="s">
        <v>164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6" t="s">
        <v>380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267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381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267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4" t="s">
        <v>196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9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267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267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267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267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267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230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267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382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267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75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/>
      <c r="I11" s="82"/>
      <c r="J11" s="82"/>
      <c r="K11" s="109"/>
      <c r="L11" s="109"/>
      <c r="M11" s="1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8"/>
      <c r="I12" s="88"/>
      <c r="J12" s="88"/>
      <c r="K12" s="110"/>
      <c r="L12" s="110"/>
      <c r="M12" s="110"/>
    </row>
    <row r="13" spans="2:98" customFormat="1" ht="15.75">
      <c r="B13" s="59" t="s">
        <v>267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5.75">
      <c r="B14" s="58" t="s">
        <v>230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117" t="s">
        <v>267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255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/>
      <c r="G11" s="82"/>
      <c r="H11" s="82"/>
      <c r="I11" s="109"/>
      <c r="J11" s="109"/>
      <c r="K11" s="109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221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267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226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267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5.75">
      <c r="B17" s="56" t="s">
        <v>227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75">
      <c r="B18" s="59" t="s">
        <v>267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5.75">
      <c r="B19" s="56" t="s">
        <v>228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75">
      <c r="B20" s="59" t="s">
        <v>267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5.75">
      <c r="B21" s="56" t="s">
        <v>230</v>
      </c>
      <c r="C21" s="86"/>
      <c r="D21" s="86"/>
      <c r="E21" s="93"/>
      <c r="F21" s="88"/>
      <c r="G21" s="88"/>
      <c r="H21" s="88"/>
      <c r="I21" s="110"/>
      <c r="J21" s="110"/>
      <c r="K21" s="110"/>
    </row>
    <row r="22" spans="1:11" customFormat="1" ht="16.5" customHeight="1">
      <c r="B22" s="56" t="s">
        <v>221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267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226</v>
      </c>
      <c r="C24" s="86"/>
      <c r="D24" s="86"/>
      <c r="E24" s="93"/>
      <c r="F24" s="88"/>
      <c r="G24" s="88"/>
      <c r="H24" s="88"/>
      <c r="I24" s="110"/>
      <c r="J24" s="110"/>
      <c r="K24" s="110"/>
    </row>
    <row r="25" spans="1:11" customFormat="1" ht="15.75">
      <c r="B25" s="59" t="s">
        <v>267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1:11" customFormat="1" ht="15.75">
      <c r="B26" s="56" t="s">
        <v>227</v>
      </c>
      <c r="C26" s="86"/>
      <c r="D26" s="86"/>
      <c r="E26" s="93"/>
      <c r="F26" s="88"/>
      <c r="G26" s="88"/>
      <c r="H26" s="88"/>
      <c r="I26" s="110"/>
      <c r="J26" s="110"/>
      <c r="K26" s="110"/>
    </row>
    <row r="27" spans="1:11" customFormat="1" ht="15.75">
      <c r="B27" s="59" t="s">
        <v>267</v>
      </c>
      <c r="C27" s="87"/>
      <c r="D27" s="87"/>
      <c r="E27" s="94"/>
      <c r="F27" s="89"/>
      <c r="G27" s="89"/>
      <c r="H27" s="89"/>
      <c r="I27" s="111"/>
      <c r="J27" s="111"/>
      <c r="K27" s="111"/>
    </row>
    <row r="28" spans="1:11" customFormat="1" ht="15.75">
      <c r="B28" s="56" t="s">
        <v>228</v>
      </c>
      <c r="C28" s="86"/>
      <c r="D28" s="86"/>
      <c r="E28" s="93"/>
      <c r="F28" s="88"/>
      <c r="G28" s="88"/>
      <c r="H28" s="88"/>
      <c r="I28" s="110"/>
      <c r="J28" s="110"/>
      <c r="K28" s="110"/>
    </row>
    <row r="29" spans="1:11" customFormat="1" ht="15.75">
      <c r="B29" s="117" t="s">
        <v>267</v>
      </c>
      <c r="C29" s="87"/>
      <c r="D29" s="87"/>
      <c r="E29" s="94"/>
      <c r="F29" s="89"/>
      <c r="G29" s="89"/>
      <c r="H29" s="89"/>
      <c r="I29" s="111"/>
      <c r="J29" s="111"/>
      <c r="K29" s="111"/>
    </row>
    <row r="30" spans="1:11" customFormat="1">
      <c r="A30" s="1"/>
      <c r="B30" s="114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4" t="s">
        <v>255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378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267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232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383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233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/>
      <c r="H11" s="82"/>
      <c r="I11" s="82"/>
      <c r="J11" s="109"/>
      <c r="K11" s="109"/>
      <c r="AW11" s="1"/>
    </row>
    <row r="12" spans="2:49" customFormat="1" ht="19.5" customHeight="1">
      <c r="B12" s="58" t="s">
        <v>384</v>
      </c>
      <c r="C12" s="86"/>
      <c r="D12" s="86"/>
      <c r="E12" s="86"/>
      <c r="F12" s="93"/>
      <c r="G12" s="88"/>
      <c r="H12" s="88"/>
      <c r="I12" s="88"/>
      <c r="J12" s="110"/>
      <c r="K12" s="110"/>
    </row>
    <row r="13" spans="2:49" customFormat="1" ht="15.75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383</v>
      </c>
      <c r="C15" s="86"/>
      <c r="D15" s="86"/>
      <c r="E15" s="86"/>
      <c r="F15" s="93"/>
      <c r="G15" s="88"/>
      <c r="H15" s="88"/>
      <c r="I15" s="88"/>
      <c r="J15" s="110"/>
      <c r="K15" s="110"/>
    </row>
    <row r="16" spans="2:49" customFormat="1" ht="15.75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1:11" customFormat="1" ht="15.75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75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5.75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75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75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5.75">
      <c r="B23" s="58" t="s">
        <v>235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5.75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75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5.75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75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5.75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75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5.75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75">
      <c r="B31" s="121" t="s">
        <v>267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255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5.75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75">
      <c r="B21" s="66" t="s">
        <v>267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75">
      <c r="B23" s="66" t="s">
        <v>267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6" t="s">
        <v>267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75">
      <c r="B26" s="66" t="s">
        <v>267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75">
      <c r="B28" s="66" t="s">
        <v>267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5.75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66" t="s">
        <v>267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75">
      <c r="B33" s="66" t="s">
        <v>267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75">
      <c r="B35" s="66" t="s">
        <v>267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75">
      <c r="B37" s="121" t="s">
        <v>267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248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224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267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267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225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267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229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267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267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230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267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267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267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237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267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267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4" t="s">
        <v>201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3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385</v>
      </c>
      <c r="C12" s="87">
        <v>412</v>
      </c>
      <c r="D12" s="87">
        <v>0</v>
      </c>
      <c r="E12" s="87" t="s">
        <v>280</v>
      </c>
      <c r="F12" s="111">
        <v>0</v>
      </c>
      <c r="G12" s="87" t="s">
        <v>164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4" t="s">
        <v>203</v>
      </c>
      <c r="C6" s="145"/>
      <c r="D6" s="146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231</v>
      </c>
      <c r="C11" s="86"/>
      <c r="D11" s="93"/>
    </row>
    <row r="12" spans="2:17" customFormat="1" ht="15.75">
      <c r="B12" s="64" t="s">
        <v>267</v>
      </c>
      <c r="C12" s="87"/>
      <c r="D12" s="94"/>
    </row>
    <row r="13" spans="2:17" customFormat="1" ht="15.75">
      <c r="B13" s="58" t="s">
        <v>230</v>
      </c>
      <c r="C13" s="86"/>
      <c r="D13" s="93"/>
    </row>
    <row r="14" spans="2:17" customFormat="1" ht="15.75">
      <c r="B14" s="119" t="s">
        <v>267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206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2022-01-24T07:27:28Z</cp:lastPrinted>
  <dcterms:created xsi:type="dcterms:W3CDTF">2005-07-19T07:39:38Z</dcterms:created>
  <dcterms:modified xsi:type="dcterms:W3CDTF">2022-01-24T07:30:49Z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