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DA3D05E3-A40E-49A5-913D-5E956725A92F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מזומנים!$B$1:$L$34</definedName>
    <definedName name="_xlnm.Print_Area" localSheetId="5">מניות!$B$1:$O$42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סל'!$B$1:$N$41</definedName>
    <definedName name="_xlnm.Print_Area" localSheetId="2">'תעודות התחייבות ממשלתיות'!$B$1:$R$44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D13" i="88" l="1"/>
  <c r="D41" i="88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  <c r="L14" i="58" l="1"/>
  <c r="L13" i="58"/>
</calcChain>
</file>

<file path=xl/sharedStrings.xml><?xml version="1.0" encoding="utf-8"?>
<sst xmlns="http://schemas.openxmlformats.org/spreadsheetml/2006/main" count="2084" uniqueCount="391">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</sst>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8" t="s">
        <v>181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180</v>
      </c>
      <c r="C10" s="98"/>
      <c r="D10" s="99"/>
      <c r="AJ10" s="46"/>
    </row>
    <row r="11" spans="1:36">
      <c r="A11" s="32" t="s">
        <v>150</v>
      </c>
      <c r="B11" s="70" t="s">
        <v>182</v>
      </c>
      <c r="C11" s="101">
        <f>מזומנים!J10</f>
        <v>3238.35</v>
      </c>
      <c r="D11" s="106">
        <f>מזומנים!L10</f>
        <v>7.51E-2</v>
      </c>
    </row>
    <row r="12" spans="1:36">
      <c r="B12" s="70" t="s">
        <v>183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33341.78</v>
      </c>
      <c r="D13" s="106">
        <f>'תעודות התחייבות ממשלתיות'!R11</f>
        <v>0.77380000000000004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4553.25</v>
      </c>
      <c r="D15" s="106">
        <f>'אג"ח קונצרני'!U11</f>
        <v>0.1056</v>
      </c>
    </row>
    <row r="16" spans="1:36">
      <c r="A16" s="33" t="s">
        <v>150</v>
      </c>
      <c r="B16" s="71" t="s">
        <v>91</v>
      </c>
      <c r="C16" s="101">
        <f>מניות!L11</f>
        <v>1398.1799999999998</v>
      </c>
      <c r="D16" s="106">
        <f>מניות!O11</f>
        <v>3.2400000000000005E-2</v>
      </c>
    </row>
    <row r="17" spans="1:4">
      <c r="A17" s="33" t="s">
        <v>150</v>
      </c>
      <c r="B17" s="71" t="s">
        <v>256</v>
      </c>
      <c r="C17" s="101">
        <f>'קרנות סל'!K11</f>
        <v>565.99</v>
      </c>
      <c r="D17" s="106">
        <f>'קרנות סל'!N11</f>
        <v>1.3100000000000001E-2</v>
      </c>
    </row>
    <row r="18" spans="1:4">
      <c r="A18" s="33" t="s">
        <v>150</v>
      </c>
      <c r="B18" s="71" t="s">
        <v>92</v>
      </c>
      <c r="C18" s="101">
        <f>'קרנות נאמנות'!L11</f>
        <v>0</v>
      </c>
      <c r="D18" s="106">
        <f>'קרנות נאמנות'!O11</f>
        <v>0</v>
      </c>
    </row>
    <row r="19" spans="1:4">
      <c r="A19" s="33" t="s">
        <v>150</v>
      </c>
      <c r="B19" s="71" t="s">
        <v>93</v>
      </c>
      <c r="C19" s="101">
        <f>'כתבי אופציה'!I11</f>
        <v>0</v>
      </c>
      <c r="D19" s="106">
        <f>'כתבי אופציה'!L11</f>
        <v>0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184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0</v>
      </c>
      <c r="D27" s="106">
        <f>'לא סחיר - מניות'!M11</f>
        <v>0</v>
      </c>
    </row>
    <row r="28" spans="1:4">
      <c r="A28" s="33" t="s">
        <v>150</v>
      </c>
      <c r="B28" s="71" t="s">
        <v>100</v>
      </c>
      <c r="C28" s="101">
        <f>'לא סחיר - קרנות השקעה'!H11</f>
        <v>0</v>
      </c>
      <c r="D28" s="106">
        <f>'לא סחיר - קרנות השקעה'!K11</f>
        <v>0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208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0</v>
      </c>
      <c r="D31" s="106">
        <f>'לא סחיר - חוזים עתידיים'!K11</f>
        <v>0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185</v>
      </c>
      <c r="C33" s="101">
        <f>הלוואות!P10</f>
        <v>0</v>
      </c>
      <c r="D33" s="106">
        <f>הלוואות!R10</f>
        <v>0</v>
      </c>
    </row>
    <row r="34" spans="1:7">
      <c r="A34" s="33" t="s">
        <v>150</v>
      </c>
      <c r="B34" s="70" t="s">
        <v>186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187</v>
      </c>
      <c r="C35" s="101">
        <f>'זכויות מקרקעין'!G10</f>
        <v>0</v>
      </c>
      <c r="D35" s="106">
        <f>'זכויות מקרקעין'!I10</f>
        <v>0</v>
      </c>
    </row>
    <row r="36" spans="1:7">
      <c r="A36" s="33" t="s">
        <v>150</v>
      </c>
      <c r="B36" s="72" t="s">
        <v>188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189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191</v>
      </c>
      <c r="C38" s="101"/>
      <c r="D38" s="125"/>
    </row>
    <row r="39" spans="1:7">
      <c r="A39" s="33" t="s">
        <v>150</v>
      </c>
      <c r="B39" s="74" t="s">
        <v>193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192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194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43097.549999999996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190</v>
      </c>
      <c r="C43" s="101">
        <f>'יתרת התחייבות להשקעה'!C10</f>
        <v>0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386</v>
      </c>
      <c r="D47" s="126">
        <v>3.2290000000000001</v>
      </c>
      <c r="G47" s="55"/>
    </row>
    <row r="48" spans="1:7">
      <c r="C48" s="42" t="s">
        <v>387</v>
      </c>
      <c r="D48" s="126">
        <v>3.7360000000000002</v>
      </c>
    </row>
    <row r="49" spans="2:4">
      <c r="C49" s="43"/>
      <c r="D49" s="43"/>
    </row>
    <row r="50" spans="2:4">
      <c r="B50" s="131" t="s">
        <v>255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G25" sqref="G2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32" t="s">
        <v>195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3238.35</v>
      </c>
      <c r="K10" s="110"/>
      <c r="L10" s="110">
        <v>7.51E-2</v>
      </c>
    </row>
    <row r="11" spans="2:13" customFormat="1" ht="15.75">
      <c r="B11" s="57" t="s">
        <v>231</v>
      </c>
      <c r="C11" s="87"/>
      <c r="D11" s="87"/>
      <c r="E11" s="87"/>
      <c r="F11" s="87"/>
      <c r="G11" s="87"/>
      <c r="H11" s="111"/>
      <c r="I11" s="111"/>
      <c r="J11" s="89">
        <v>3238.35</v>
      </c>
      <c r="K11" s="111"/>
      <c r="L11" s="111">
        <v>7.51E-2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111"/>
      <c r="I12" s="111"/>
      <c r="J12" s="89">
        <v>3236.51</v>
      </c>
      <c r="K12" s="111"/>
      <c r="L12" s="111">
        <v>7.51E-2</v>
      </c>
    </row>
    <row r="13" spans="2:13" customFormat="1" ht="15.75">
      <c r="B13" s="58" t="s">
        <v>388</v>
      </c>
      <c r="C13" s="127">
        <v>9020015</v>
      </c>
      <c r="D13" s="127">
        <v>31</v>
      </c>
      <c r="E13" s="127" t="s">
        <v>389</v>
      </c>
      <c r="F13" s="127" t="s">
        <v>300</v>
      </c>
      <c r="G13" s="127" t="s">
        <v>164</v>
      </c>
      <c r="H13" s="112">
        <v>0</v>
      </c>
      <c r="I13" s="112">
        <v>0</v>
      </c>
      <c r="J13" s="90">
        <v>220.43</v>
      </c>
      <c r="K13" s="112">
        <f>+J13/$J$10</f>
        <v>6.8068615189834328E-2</v>
      </c>
      <c r="L13" s="112">
        <f>+J13/'סכום נכסי הקרן'!$C$42</f>
        <v>5.1146758922490957E-3</v>
      </c>
    </row>
    <row r="14" spans="2:13" customFormat="1" ht="15.75">
      <c r="B14" s="58" t="s">
        <v>390</v>
      </c>
      <c r="C14" s="127">
        <v>11010043</v>
      </c>
      <c r="D14" s="127">
        <v>12</v>
      </c>
      <c r="E14" s="127" t="s">
        <v>299</v>
      </c>
      <c r="F14" s="127" t="s">
        <v>300</v>
      </c>
      <c r="G14" s="127" t="s">
        <v>164</v>
      </c>
      <c r="H14" s="112">
        <v>0</v>
      </c>
      <c r="I14" s="112">
        <v>0</v>
      </c>
      <c r="J14" s="90">
        <v>3016.08</v>
      </c>
      <c r="K14" s="112">
        <f>+J14/$J$10</f>
        <v>0.93136319421927838</v>
      </c>
      <c r="L14" s="112">
        <f>+J14/'סכום נכסי הקרן'!$C$42</f>
        <v>6.9982632423420829E-2</v>
      </c>
    </row>
    <row r="15" spans="2:13" customFormat="1" ht="15.75">
      <c r="B15" s="57" t="s">
        <v>268</v>
      </c>
      <c r="C15" s="87"/>
      <c r="D15" s="87"/>
      <c r="E15" s="87"/>
      <c r="F15" s="87"/>
      <c r="G15" s="87"/>
      <c r="H15" s="111"/>
      <c r="I15" s="111"/>
      <c r="J15" s="89">
        <v>1.84</v>
      </c>
      <c r="K15" s="111"/>
      <c r="L15" s="111"/>
    </row>
    <row r="16" spans="2:13" customFormat="1" ht="15.75">
      <c r="B16" s="58" t="s">
        <v>269</v>
      </c>
      <c r="C16" s="127">
        <v>1</v>
      </c>
      <c r="D16" s="127">
        <v>12</v>
      </c>
      <c r="E16" s="127" t="s">
        <v>299</v>
      </c>
      <c r="F16" s="127" t="s">
        <v>300</v>
      </c>
      <c r="G16" s="88" t="s">
        <v>163</v>
      </c>
      <c r="H16" s="112">
        <v>0</v>
      </c>
      <c r="I16" s="112">
        <v>0</v>
      </c>
      <c r="J16" s="90">
        <v>1.84</v>
      </c>
      <c r="K16" s="112">
        <v>5.9999999999999995E-4</v>
      </c>
      <c r="L16" s="112">
        <v>0</v>
      </c>
    </row>
    <row r="17" spans="1:12" customFormat="1" ht="15.75">
      <c r="B17" s="57" t="s">
        <v>270</v>
      </c>
      <c r="C17" s="87"/>
      <c r="D17" s="87"/>
      <c r="E17" s="87"/>
      <c r="F17" s="87"/>
      <c r="G17" s="87"/>
      <c r="H17" s="111"/>
      <c r="I17" s="111"/>
      <c r="J17" s="89"/>
      <c r="K17" s="111"/>
      <c r="L17" s="111"/>
    </row>
    <row r="18" spans="1:12" customFormat="1" ht="15.75">
      <c r="B18" s="58" t="s">
        <v>267</v>
      </c>
      <c r="C18" s="88"/>
      <c r="D18" s="88"/>
      <c r="E18" s="88"/>
      <c r="F18" s="88"/>
      <c r="G18" s="88"/>
      <c r="H18" s="112"/>
      <c r="I18" s="112"/>
      <c r="J18" s="90"/>
      <c r="K18" s="112"/>
      <c r="L18" s="112"/>
    </row>
    <row r="19" spans="1:12" customFormat="1" ht="15.75">
      <c r="B19" s="57" t="s">
        <v>271</v>
      </c>
      <c r="C19" s="87"/>
      <c r="D19" s="87"/>
      <c r="E19" s="87"/>
      <c r="F19" s="87"/>
      <c r="G19" s="87"/>
      <c r="H19" s="111"/>
      <c r="I19" s="111"/>
      <c r="J19" s="89"/>
      <c r="K19" s="111"/>
      <c r="L19" s="111"/>
    </row>
    <row r="20" spans="1:12" customFormat="1" ht="15.75">
      <c r="B20" s="58" t="s">
        <v>267</v>
      </c>
      <c r="C20" s="88"/>
      <c r="D20" s="88"/>
      <c r="E20" s="88"/>
      <c r="F20" s="88"/>
      <c r="G20" s="88"/>
      <c r="H20" s="112"/>
      <c r="I20" s="112"/>
      <c r="J20" s="90"/>
      <c r="K20" s="112"/>
      <c r="L20" s="112"/>
    </row>
    <row r="21" spans="1:12" customFormat="1" ht="15.75">
      <c r="B21" s="57" t="s">
        <v>272</v>
      </c>
      <c r="C21" s="87"/>
      <c r="D21" s="87"/>
      <c r="E21" s="87"/>
      <c r="F21" s="87"/>
      <c r="G21" s="87"/>
      <c r="H21" s="111"/>
      <c r="I21" s="111"/>
      <c r="J21" s="89"/>
      <c r="K21" s="111"/>
      <c r="L21" s="111"/>
    </row>
    <row r="22" spans="1:12" customFormat="1" ht="15.75">
      <c r="B22" s="58" t="s">
        <v>267</v>
      </c>
      <c r="C22" s="88"/>
      <c r="D22" s="88"/>
      <c r="E22" s="88"/>
      <c r="F22" s="88"/>
      <c r="G22" s="88"/>
      <c r="H22" s="112"/>
      <c r="I22" s="112"/>
      <c r="J22" s="90"/>
      <c r="K22" s="112"/>
      <c r="L22" s="112"/>
    </row>
    <row r="23" spans="1:12" customFormat="1" ht="15.75">
      <c r="B23" s="57" t="s">
        <v>273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1:12" customFormat="1" ht="15.75">
      <c r="B24" s="58" t="s">
        <v>267</v>
      </c>
      <c r="C24" s="88"/>
      <c r="D24" s="88"/>
      <c r="E24" s="88"/>
      <c r="F24" s="88"/>
      <c r="G24" s="88"/>
      <c r="H24" s="112"/>
      <c r="I24" s="112"/>
      <c r="J24" s="90"/>
      <c r="K24" s="112"/>
      <c r="L24" s="112"/>
    </row>
    <row r="25" spans="1:12" customFormat="1" ht="15.75">
      <c r="B25" s="57" t="s">
        <v>274</v>
      </c>
      <c r="C25" s="87"/>
      <c r="D25" s="87"/>
      <c r="E25" s="87"/>
      <c r="F25" s="87"/>
      <c r="G25" s="87"/>
      <c r="H25" s="111"/>
      <c r="I25" s="111"/>
      <c r="J25" s="89"/>
      <c r="K25" s="111"/>
      <c r="L25" s="111"/>
    </row>
    <row r="26" spans="1:12" customFormat="1" ht="15.75">
      <c r="B26" s="58" t="s">
        <v>267</v>
      </c>
      <c r="C26" s="88"/>
      <c r="D26" s="88"/>
      <c r="E26" s="88"/>
      <c r="F26" s="88"/>
      <c r="G26" s="88"/>
      <c r="H26" s="112"/>
      <c r="I26" s="112"/>
      <c r="J26" s="90"/>
      <c r="K26" s="112"/>
      <c r="L26" s="112"/>
    </row>
    <row r="27" spans="1:12" customFormat="1" ht="15.75">
      <c r="B27" s="57" t="s">
        <v>230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1:12" customFormat="1" ht="15.75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1:12" customFormat="1" ht="15.75">
      <c r="B29" s="58" t="s">
        <v>267</v>
      </c>
      <c r="C29" s="88"/>
      <c r="D29" s="88"/>
      <c r="E29" s="88"/>
      <c r="F29" s="88"/>
      <c r="G29" s="88"/>
      <c r="H29" s="112"/>
      <c r="I29" s="112"/>
      <c r="J29" s="90"/>
      <c r="K29" s="112"/>
      <c r="L29" s="112"/>
    </row>
    <row r="30" spans="1:12" customFormat="1" ht="15.75">
      <c r="B30" s="57" t="s">
        <v>274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1:12" customFormat="1" ht="15.75">
      <c r="B31" s="117" t="s">
        <v>267</v>
      </c>
      <c r="C31" s="88"/>
      <c r="D31" s="88"/>
      <c r="E31" s="88"/>
      <c r="F31" s="88"/>
      <c r="G31" s="88"/>
      <c r="H31" s="112"/>
      <c r="I31" s="112"/>
      <c r="J31" s="90"/>
      <c r="K31" s="112"/>
      <c r="L31" s="112"/>
    </row>
    <row r="32" spans="1:12" customFormat="1">
      <c r="A32" s="1"/>
      <c r="B32" s="115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S6" sqref="S6"/>
    </sheetView>
  </sheetViews>
  <sheetFormatPr defaultColWidth="9.140625" defaultRowHeight="18"/>
  <cols>
    <col min="1" max="1" width="6.28515625" style="1" customWidth="1"/>
    <col min="2" max="2" width="40.7109375" style="2" customWidth="1"/>
    <col min="3" max="3" width="11.1406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9.140625" style="1" customWidth="1"/>
    <col min="11" max="11" width="9.5703125" style="1" bestFit="1" customWidth="1"/>
    <col min="12" max="12" width="17.7109375" style="1" customWidth="1"/>
    <col min="13" max="13" width="8.8554687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6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8" t="s">
        <v>169</v>
      </c>
      <c r="R8" s="49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4.5999999999999996</v>
      </c>
      <c r="I11" s="116"/>
      <c r="J11" s="110"/>
      <c r="K11" s="110">
        <v>-4.1999999999999997E-3</v>
      </c>
      <c r="L11" s="83">
        <v>29701701</v>
      </c>
      <c r="M11" s="83"/>
      <c r="N11" s="83"/>
      <c r="O11" s="83">
        <v>33341.78</v>
      </c>
      <c r="P11" s="110"/>
      <c r="Q11" s="110"/>
      <c r="R11" s="110">
        <v>0.77380000000000004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231</v>
      </c>
      <c r="C12" s="87"/>
      <c r="D12" s="87"/>
      <c r="E12" s="87"/>
      <c r="F12" s="87"/>
      <c r="G12" s="94"/>
      <c r="H12" s="87">
        <v>4.5999999999999996</v>
      </c>
      <c r="I12" s="87"/>
      <c r="J12" s="111"/>
      <c r="K12" s="111">
        <v>-4.1999999999999997E-3</v>
      </c>
      <c r="L12" s="89">
        <v>29701701</v>
      </c>
      <c r="M12" s="89"/>
      <c r="N12" s="89"/>
      <c r="O12" s="89">
        <v>33341.78</v>
      </c>
      <c r="P12" s="111"/>
      <c r="Q12" s="111"/>
      <c r="R12" s="111">
        <v>0.77380000000000004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4.5999999999999996</v>
      </c>
      <c r="I13" s="87"/>
      <c r="J13" s="111"/>
      <c r="K13" s="111">
        <v>-1.8700000000000001E-2</v>
      </c>
      <c r="L13" s="89">
        <v>10965028</v>
      </c>
      <c r="M13" s="89"/>
      <c r="N13" s="89"/>
      <c r="O13" s="89">
        <v>13493.05</v>
      </c>
      <c r="P13" s="111"/>
      <c r="Q13" s="111"/>
      <c r="R13" s="111">
        <v>0.31330000000000002</v>
      </c>
    </row>
    <row r="14" spans="2:53" customFormat="1" ht="15.75">
      <c r="B14" s="60" t="s">
        <v>279</v>
      </c>
      <c r="C14" s="88">
        <v>9590431</v>
      </c>
      <c r="D14" s="88" t="s">
        <v>142</v>
      </c>
      <c r="E14" s="88">
        <v>0</v>
      </c>
      <c r="F14" s="88" t="s">
        <v>280</v>
      </c>
      <c r="G14" s="95"/>
      <c r="H14" s="88">
        <v>2.72</v>
      </c>
      <c r="I14" s="88" t="s">
        <v>164</v>
      </c>
      <c r="J14" s="112">
        <v>0.04</v>
      </c>
      <c r="K14" s="112">
        <v>-2.2400000000000003E-2</v>
      </c>
      <c r="L14" s="90">
        <v>1338868</v>
      </c>
      <c r="M14" s="90">
        <v>150.46</v>
      </c>
      <c r="N14" s="90">
        <v>0</v>
      </c>
      <c r="O14" s="90">
        <v>2014.46</v>
      </c>
      <c r="P14" s="112">
        <v>0</v>
      </c>
      <c r="Q14" s="112">
        <v>6.0400000000000002E-2</v>
      </c>
      <c r="R14" s="112">
        <v>4.6899999999999997E-2</v>
      </c>
    </row>
    <row r="15" spans="2:53" customFormat="1" ht="15.75">
      <c r="B15" s="60" t="s">
        <v>281</v>
      </c>
      <c r="C15" s="88">
        <v>1128081</v>
      </c>
      <c r="D15" s="88" t="s">
        <v>142</v>
      </c>
      <c r="E15" s="88">
        <v>0</v>
      </c>
      <c r="F15" s="88" t="s">
        <v>280</v>
      </c>
      <c r="G15" s="95"/>
      <c r="H15" s="88">
        <v>1.97</v>
      </c>
      <c r="I15" s="88" t="s">
        <v>164</v>
      </c>
      <c r="J15" s="112">
        <v>1.7500000000000002E-2</v>
      </c>
      <c r="K15" s="112">
        <v>-2.3199999999999998E-2</v>
      </c>
      <c r="L15" s="90">
        <v>4531045</v>
      </c>
      <c r="M15" s="90">
        <v>112.76</v>
      </c>
      <c r="N15" s="90">
        <v>0</v>
      </c>
      <c r="O15" s="90">
        <v>5109.21</v>
      </c>
      <c r="P15" s="112">
        <v>0</v>
      </c>
      <c r="Q15" s="112">
        <v>0.1532</v>
      </c>
      <c r="R15" s="112">
        <v>0.11849999999999999</v>
      </c>
    </row>
    <row r="16" spans="2:53" customFormat="1" ht="15.75">
      <c r="B16" s="60" t="s">
        <v>282</v>
      </c>
      <c r="C16" s="88">
        <v>1135912</v>
      </c>
      <c r="D16" s="88" t="s">
        <v>142</v>
      </c>
      <c r="E16" s="88">
        <v>0</v>
      </c>
      <c r="F16" s="88" t="s">
        <v>280</v>
      </c>
      <c r="G16" s="95"/>
      <c r="H16" s="88">
        <v>4.01</v>
      </c>
      <c r="I16" s="88" t="s">
        <v>164</v>
      </c>
      <c r="J16" s="112">
        <v>7.4999999999999997E-3</v>
      </c>
      <c r="K16" s="112">
        <v>-1.9699999999999999E-2</v>
      </c>
      <c r="L16" s="90">
        <v>1333206</v>
      </c>
      <c r="M16" s="90">
        <v>115.41</v>
      </c>
      <c r="N16" s="90">
        <v>0</v>
      </c>
      <c r="O16" s="90">
        <v>1538.65</v>
      </c>
      <c r="P16" s="112">
        <v>0</v>
      </c>
      <c r="Q16" s="112">
        <v>4.6100000000000002E-2</v>
      </c>
      <c r="R16" s="112">
        <v>3.5699999999999996E-2</v>
      </c>
    </row>
    <row r="17" spans="2:18" customFormat="1" ht="15.75">
      <c r="B17" s="60" t="s">
        <v>283</v>
      </c>
      <c r="C17" s="88">
        <v>1140847</v>
      </c>
      <c r="D17" s="88" t="s">
        <v>142</v>
      </c>
      <c r="E17" s="88">
        <v>0</v>
      </c>
      <c r="F17" s="88" t="s">
        <v>280</v>
      </c>
      <c r="G17" s="95"/>
      <c r="H17" s="88">
        <v>5.56</v>
      </c>
      <c r="I17" s="88" t="s">
        <v>164</v>
      </c>
      <c r="J17" s="112">
        <v>8.5000000000000006E-3</v>
      </c>
      <c r="K17" s="112">
        <v>-1.7100000000000001E-2</v>
      </c>
      <c r="L17" s="90">
        <v>675000</v>
      </c>
      <c r="M17" s="90">
        <v>118.82</v>
      </c>
      <c r="N17" s="90">
        <v>0</v>
      </c>
      <c r="O17" s="90">
        <v>802.04</v>
      </c>
      <c r="P17" s="112">
        <v>0</v>
      </c>
      <c r="Q17" s="112">
        <v>2.41E-2</v>
      </c>
      <c r="R17" s="112">
        <v>1.8600000000000002E-2</v>
      </c>
    </row>
    <row r="18" spans="2:18" customFormat="1" ht="15.75">
      <c r="B18" s="60" t="s">
        <v>284</v>
      </c>
      <c r="C18" s="88">
        <v>1157023</v>
      </c>
      <c r="D18" s="88" t="s">
        <v>142</v>
      </c>
      <c r="E18" s="88">
        <v>0</v>
      </c>
      <c r="F18" s="88" t="s">
        <v>280</v>
      </c>
      <c r="G18" s="95"/>
      <c r="H18" s="88">
        <v>7.53</v>
      </c>
      <c r="I18" s="88" t="s">
        <v>164</v>
      </c>
      <c r="J18" s="112">
        <v>5.0000000000000001E-3</v>
      </c>
      <c r="K18" s="112">
        <v>-1.29E-2</v>
      </c>
      <c r="L18" s="90">
        <v>867996</v>
      </c>
      <c r="M18" s="90">
        <v>117.37</v>
      </c>
      <c r="N18" s="90">
        <v>0</v>
      </c>
      <c r="O18" s="90">
        <v>1018.77</v>
      </c>
      <c r="P18" s="112">
        <v>0</v>
      </c>
      <c r="Q18" s="112">
        <v>3.0600000000000002E-2</v>
      </c>
      <c r="R18" s="112">
        <v>2.3599999999999999E-2</v>
      </c>
    </row>
    <row r="19" spans="2:18" customFormat="1" ht="15.75">
      <c r="B19" s="60" t="s">
        <v>285</v>
      </c>
      <c r="C19" s="88">
        <v>1134865</v>
      </c>
      <c r="D19" s="88" t="s">
        <v>142</v>
      </c>
      <c r="E19" s="88">
        <v>0</v>
      </c>
      <c r="F19" s="88" t="s">
        <v>280</v>
      </c>
      <c r="G19" s="95"/>
      <c r="H19" s="88">
        <v>21.38</v>
      </c>
      <c r="I19" s="88" t="s">
        <v>164</v>
      </c>
      <c r="J19" s="112">
        <v>0.01</v>
      </c>
      <c r="K19" s="112">
        <v>2E-3</v>
      </c>
      <c r="L19" s="90">
        <v>288490</v>
      </c>
      <c r="M19" s="90">
        <v>122.6</v>
      </c>
      <c r="N19" s="90">
        <v>0</v>
      </c>
      <c r="O19" s="90">
        <v>353.69</v>
      </c>
      <c r="P19" s="112">
        <v>0</v>
      </c>
      <c r="Q19" s="112">
        <v>1.06E-2</v>
      </c>
      <c r="R19" s="112">
        <v>8.199999999999999E-3</v>
      </c>
    </row>
    <row r="20" spans="2:18" customFormat="1" ht="15.75">
      <c r="B20" s="60" t="s">
        <v>286</v>
      </c>
      <c r="C20" s="88">
        <v>1169564</v>
      </c>
      <c r="D20" s="88" t="s">
        <v>142</v>
      </c>
      <c r="E20" s="88">
        <v>0</v>
      </c>
      <c r="F20" s="88" t="s">
        <v>280</v>
      </c>
      <c r="G20" s="95"/>
      <c r="H20" s="88">
        <v>4.82</v>
      </c>
      <c r="I20" s="88" t="s">
        <v>164</v>
      </c>
      <c r="J20" s="112">
        <v>1E-3</v>
      </c>
      <c r="K20" s="112">
        <v>-1.7899999999999999E-2</v>
      </c>
      <c r="L20" s="90">
        <v>1400540</v>
      </c>
      <c r="M20" s="90">
        <v>112.14</v>
      </c>
      <c r="N20" s="90">
        <v>0</v>
      </c>
      <c r="O20" s="90">
        <v>1570.57</v>
      </c>
      <c r="P20" s="112">
        <v>0</v>
      </c>
      <c r="Q20" s="112">
        <v>4.7100000000000003E-2</v>
      </c>
      <c r="R20" s="112">
        <v>3.6400000000000002E-2</v>
      </c>
    </row>
    <row r="21" spans="2:18" customFormat="1" ht="15.75">
      <c r="B21" s="60" t="s">
        <v>287</v>
      </c>
      <c r="C21" s="88">
        <v>1097708</v>
      </c>
      <c r="D21" s="88" t="s">
        <v>142</v>
      </c>
      <c r="E21" s="88">
        <v>0</v>
      </c>
      <c r="F21" s="88" t="s">
        <v>280</v>
      </c>
      <c r="G21" s="95"/>
      <c r="H21" s="88">
        <v>12.11</v>
      </c>
      <c r="I21" s="88" t="s">
        <v>164</v>
      </c>
      <c r="J21" s="112">
        <v>0.04</v>
      </c>
      <c r="K21" s="112">
        <v>-4.3E-3</v>
      </c>
      <c r="L21" s="90">
        <v>529883</v>
      </c>
      <c r="M21" s="90">
        <v>204.89</v>
      </c>
      <c r="N21" s="90">
        <v>0</v>
      </c>
      <c r="O21" s="90">
        <v>1085.68</v>
      </c>
      <c r="P21" s="112">
        <v>0</v>
      </c>
      <c r="Q21" s="112">
        <v>3.2599999999999997E-2</v>
      </c>
      <c r="R21" s="112">
        <v>2.52E-2</v>
      </c>
    </row>
    <row r="22" spans="2:18" customFormat="1" ht="15.75">
      <c r="B22" s="59" t="s">
        <v>49</v>
      </c>
      <c r="C22" s="87"/>
      <c r="D22" s="87"/>
      <c r="E22" s="87"/>
      <c r="F22" s="87"/>
      <c r="G22" s="94"/>
      <c r="H22" s="87">
        <v>4.5999999999999996</v>
      </c>
      <c r="I22" s="87"/>
      <c r="J22" s="111"/>
      <c r="K22" s="111">
        <v>5.7999999999999996E-3</v>
      </c>
      <c r="L22" s="89">
        <v>18736673</v>
      </c>
      <c r="M22" s="89"/>
      <c r="N22" s="89"/>
      <c r="O22" s="89">
        <v>19848.73</v>
      </c>
      <c r="P22" s="111"/>
      <c r="Q22" s="111"/>
      <c r="R22" s="111">
        <v>0.46060000000000001</v>
      </c>
    </row>
    <row r="23" spans="2:18" customFormat="1" ht="15.75">
      <c r="B23" s="60" t="s">
        <v>267</v>
      </c>
      <c r="C23" s="88"/>
      <c r="D23" s="88"/>
      <c r="E23" s="88"/>
      <c r="F23" s="88"/>
      <c r="G23" s="95"/>
      <c r="H23" s="88"/>
      <c r="I23" s="88"/>
      <c r="J23" s="112"/>
      <c r="K23" s="112"/>
      <c r="L23" s="90"/>
      <c r="M23" s="90"/>
      <c r="N23" s="90"/>
      <c r="O23" s="90"/>
      <c r="P23" s="112"/>
      <c r="Q23" s="112"/>
      <c r="R23" s="112"/>
    </row>
    <row r="24" spans="2:18" customFormat="1" ht="15.75">
      <c r="B24" s="60" t="s">
        <v>288</v>
      </c>
      <c r="C24" s="88">
        <v>1150879</v>
      </c>
      <c r="D24" s="88" t="s">
        <v>142</v>
      </c>
      <c r="E24" s="88">
        <v>0</v>
      </c>
      <c r="F24" s="88" t="s">
        <v>280</v>
      </c>
      <c r="G24" s="95"/>
      <c r="H24" s="88">
        <v>6.57</v>
      </c>
      <c r="I24" s="88" t="s">
        <v>164</v>
      </c>
      <c r="J24" s="112">
        <v>2.2499999999999999E-2</v>
      </c>
      <c r="K24" s="112">
        <v>9.4999999999999998E-3</v>
      </c>
      <c r="L24" s="90">
        <v>648300</v>
      </c>
      <c r="M24" s="90">
        <v>108.81</v>
      </c>
      <c r="N24" s="90">
        <v>0</v>
      </c>
      <c r="O24" s="90">
        <v>705.42</v>
      </c>
      <c r="P24" s="112">
        <v>0</v>
      </c>
      <c r="Q24" s="112">
        <v>2.12E-2</v>
      </c>
      <c r="R24" s="112">
        <v>1.6399999999999998E-2</v>
      </c>
    </row>
    <row r="25" spans="2:18" customFormat="1" ht="15.75">
      <c r="B25" s="60" t="s">
        <v>289</v>
      </c>
      <c r="C25" s="88">
        <v>1125400</v>
      </c>
      <c r="D25" s="88" t="s">
        <v>142</v>
      </c>
      <c r="E25" s="88">
        <v>0</v>
      </c>
      <c r="F25" s="88" t="s">
        <v>280</v>
      </c>
      <c r="G25" s="95"/>
      <c r="H25" s="88">
        <v>14.01</v>
      </c>
      <c r="I25" s="88" t="s">
        <v>164</v>
      </c>
      <c r="J25" s="112">
        <v>5.5E-2</v>
      </c>
      <c r="K25" s="112">
        <v>2.06E-2</v>
      </c>
      <c r="L25" s="90">
        <v>309800</v>
      </c>
      <c r="M25" s="90">
        <v>160.35</v>
      </c>
      <c r="N25" s="90">
        <v>0</v>
      </c>
      <c r="O25" s="90">
        <v>496.76</v>
      </c>
      <c r="P25" s="112">
        <v>0</v>
      </c>
      <c r="Q25" s="112">
        <v>1.49E-2</v>
      </c>
      <c r="R25" s="112">
        <v>1.15E-2</v>
      </c>
    </row>
    <row r="26" spans="2:18" customFormat="1" ht="15.75">
      <c r="B26" s="60" t="s">
        <v>290</v>
      </c>
      <c r="C26" s="88">
        <v>1099456</v>
      </c>
      <c r="D26" s="88" t="s">
        <v>142</v>
      </c>
      <c r="E26" s="88">
        <v>0</v>
      </c>
      <c r="F26" s="88" t="s">
        <v>280</v>
      </c>
      <c r="G26" s="95"/>
      <c r="H26" s="88">
        <v>4.38</v>
      </c>
      <c r="I26" s="88" t="s">
        <v>164</v>
      </c>
      <c r="J26" s="112">
        <v>6.25E-2</v>
      </c>
      <c r="K26" s="112">
        <v>5.7999999999999996E-3</v>
      </c>
      <c r="L26" s="90">
        <v>369440</v>
      </c>
      <c r="M26" s="90">
        <v>134.05000000000001</v>
      </c>
      <c r="N26" s="90">
        <v>0</v>
      </c>
      <c r="O26" s="90">
        <v>495.23</v>
      </c>
      <c r="P26" s="112">
        <v>0</v>
      </c>
      <c r="Q26" s="112">
        <v>1.49E-2</v>
      </c>
      <c r="R26" s="112">
        <v>1.15E-2</v>
      </c>
    </row>
    <row r="27" spans="2:18" customFormat="1" ht="15.75">
      <c r="B27" s="60" t="s">
        <v>291</v>
      </c>
      <c r="C27" s="88">
        <v>1130848</v>
      </c>
      <c r="D27" s="88" t="s">
        <v>142</v>
      </c>
      <c r="E27" s="88">
        <v>0</v>
      </c>
      <c r="F27" s="88" t="s">
        <v>280</v>
      </c>
      <c r="G27" s="95"/>
      <c r="H27" s="88">
        <v>2.39</v>
      </c>
      <c r="I27" s="88" t="s">
        <v>164</v>
      </c>
      <c r="J27" s="112">
        <v>3.7499999999999999E-2</v>
      </c>
      <c r="K27" s="112">
        <v>1.7000000000000001E-3</v>
      </c>
      <c r="L27" s="90">
        <v>3979126</v>
      </c>
      <c r="M27" s="90">
        <v>110.81</v>
      </c>
      <c r="N27" s="90">
        <v>0</v>
      </c>
      <c r="O27" s="90">
        <v>4409.2700000000004</v>
      </c>
      <c r="P27" s="112">
        <v>0</v>
      </c>
      <c r="Q27" s="112">
        <v>0.13220000000000001</v>
      </c>
      <c r="R27" s="112">
        <v>0.1023</v>
      </c>
    </row>
    <row r="28" spans="2:18" customFormat="1" ht="15.75">
      <c r="B28" s="60" t="s">
        <v>292</v>
      </c>
      <c r="C28" s="88">
        <v>1139344</v>
      </c>
      <c r="D28" s="88" t="s">
        <v>142</v>
      </c>
      <c r="E28" s="88">
        <v>0</v>
      </c>
      <c r="F28" s="88" t="s">
        <v>280</v>
      </c>
      <c r="G28" s="95"/>
      <c r="H28" s="88">
        <v>5.22</v>
      </c>
      <c r="I28" s="88" t="s">
        <v>164</v>
      </c>
      <c r="J28" s="112">
        <v>0.02</v>
      </c>
      <c r="K28" s="112">
        <v>6.8999999999999999E-3</v>
      </c>
      <c r="L28" s="90">
        <v>3504540</v>
      </c>
      <c r="M28" s="90">
        <v>108.03</v>
      </c>
      <c r="N28" s="90">
        <v>0</v>
      </c>
      <c r="O28" s="90">
        <v>3785.96</v>
      </c>
      <c r="P28" s="112">
        <v>0</v>
      </c>
      <c r="Q28" s="112">
        <v>0.11349999999999999</v>
      </c>
      <c r="R28" s="112">
        <v>8.7799999999999989E-2</v>
      </c>
    </row>
    <row r="29" spans="2:18" customFormat="1" ht="15.75">
      <c r="B29" s="60" t="s">
        <v>293</v>
      </c>
      <c r="C29" s="88">
        <v>1160985</v>
      </c>
      <c r="D29" s="88" t="s">
        <v>142</v>
      </c>
      <c r="E29" s="88">
        <v>0</v>
      </c>
      <c r="F29" s="88" t="s">
        <v>280</v>
      </c>
      <c r="G29" s="95"/>
      <c r="H29" s="88">
        <v>8.14</v>
      </c>
      <c r="I29" s="88" t="s">
        <v>164</v>
      </c>
      <c r="J29" s="112">
        <v>0.01</v>
      </c>
      <c r="K29" s="112">
        <v>1.1899999999999999E-2</v>
      </c>
      <c r="L29" s="90">
        <v>4014437</v>
      </c>
      <c r="M29" s="90">
        <v>98.99</v>
      </c>
      <c r="N29" s="90">
        <v>0</v>
      </c>
      <c r="O29" s="90">
        <v>3973.89</v>
      </c>
      <c r="P29" s="112">
        <v>0</v>
      </c>
      <c r="Q29" s="112">
        <v>0.1192</v>
      </c>
      <c r="R29" s="112">
        <v>9.2200000000000004E-2</v>
      </c>
    </row>
    <row r="30" spans="2:18" customFormat="1" ht="15.75">
      <c r="B30" s="60" t="s">
        <v>294</v>
      </c>
      <c r="C30" s="88">
        <v>1140193</v>
      </c>
      <c r="D30" s="88" t="s">
        <v>142</v>
      </c>
      <c r="E30" s="88">
        <v>0</v>
      </c>
      <c r="F30" s="88" t="s">
        <v>280</v>
      </c>
      <c r="G30" s="95"/>
      <c r="H30" s="88">
        <v>17.63</v>
      </c>
      <c r="I30" s="88" t="s">
        <v>164</v>
      </c>
      <c r="J30" s="112">
        <v>3.7499999999999999E-2</v>
      </c>
      <c r="K30" s="112">
        <v>2.35E-2</v>
      </c>
      <c r="L30" s="90">
        <v>103168</v>
      </c>
      <c r="M30" s="90">
        <v>128.43</v>
      </c>
      <c r="N30" s="90">
        <v>0</v>
      </c>
      <c r="O30" s="90">
        <v>132.5</v>
      </c>
      <c r="P30" s="112">
        <v>0</v>
      </c>
      <c r="Q30" s="112">
        <v>4.0000000000000001E-3</v>
      </c>
      <c r="R30" s="112">
        <v>3.0999999999999999E-3</v>
      </c>
    </row>
    <row r="31" spans="2:18" customFormat="1" ht="15.75">
      <c r="B31" s="60" t="s">
        <v>295</v>
      </c>
      <c r="C31" s="88">
        <v>1162668</v>
      </c>
      <c r="D31" s="88" t="s">
        <v>142</v>
      </c>
      <c r="E31" s="88">
        <v>0</v>
      </c>
      <c r="F31" s="88" t="s">
        <v>280</v>
      </c>
      <c r="G31" s="95"/>
      <c r="H31" s="88">
        <v>3.54</v>
      </c>
      <c r="I31" s="88" t="s">
        <v>164</v>
      </c>
      <c r="J31" s="112">
        <v>5.0000000000000001E-3</v>
      </c>
      <c r="K31" s="112">
        <v>3.5999999999999999E-3</v>
      </c>
      <c r="L31" s="90">
        <v>2851323</v>
      </c>
      <c r="M31" s="90">
        <v>100.7</v>
      </c>
      <c r="N31" s="90">
        <v>0</v>
      </c>
      <c r="O31" s="90">
        <v>2871.28</v>
      </c>
      <c r="P31" s="112">
        <v>0</v>
      </c>
      <c r="Q31" s="112">
        <v>8.6099999999999996E-2</v>
      </c>
      <c r="R31" s="112">
        <v>6.6600000000000006E-2</v>
      </c>
    </row>
    <row r="32" spans="2:18" customFormat="1" ht="15.75">
      <c r="B32" s="60" t="s">
        <v>296</v>
      </c>
      <c r="C32" s="88">
        <v>1158104</v>
      </c>
      <c r="D32" s="88" t="s">
        <v>142</v>
      </c>
      <c r="E32" s="88">
        <v>0</v>
      </c>
      <c r="F32" s="88" t="s">
        <v>280</v>
      </c>
      <c r="G32" s="95"/>
      <c r="H32" s="88">
        <v>0.82</v>
      </c>
      <c r="I32" s="88" t="s">
        <v>164</v>
      </c>
      <c r="J32" s="112">
        <v>1.0000000000000001E-5</v>
      </c>
      <c r="K32" s="112">
        <v>1E-4</v>
      </c>
      <c r="L32" s="90">
        <v>2956539</v>
      </c>
      <c r="M32" s="90">
        <v>100.74</v>
      </c>
      <c r="N32" s="90">
        <v>0</v>
      </c>
      <c r="O32" s="90">
        <v>2978.42</v>
      </c>
      <c r="P32" s="112">
        <v>0</v>
      </c>
      <c r="Q32" s="112">
        <v>8.929999999999999E-2</v>
      </c>
      <c r="R32" s="112">
        <v>6.9099999999999995E-2</v>
      </c>
    </row>
    <row r="33" spans="2:18" customFormat="1" ht="15.75">
      <c r="B33" s="60" t="s">
        <v>267</v>
      </c>
      <c r="C33" s="88"/>
      <c r="D33" s="88"/>
      <c r="E33" s="88"/>
      <c r="F33" s="88"/>
      <c r="G33" s="95"/>
      <c r="H33" s="88"/>
      <c r="I33" s="88"/>
      <c r="J33" s="112"/>
      <c r="K33" s="112"/>
      <c r="L33" s="90"/>
      <c r="M33" s="90"/>
      <c r="N33" s="90"/>
      <c r="O33" s="90"/>
      <c r="P33" s="112"/>
      <c r="Q33" s="112"/>
      <c r="R33" s="112"/>
    </row>
    <row r="34" spans="2:18">
      <c r="B34" s="59" t="s">
        <v>67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60" t="s">
        <v>267</v>
      </c>
      <c r="C35" s="88"/>
      <c r="D35" s="88"/>
      <c r="E35" s="88"/>
      <c r="F35" s="88"/>
      <c r="G35" s="95"/>
      <c r="H35" s="88"/>
      <c r="I35" s="88"/>
      <c r="J35" s="112"/>
      <c r="K35" s="112"/>
      <c r="L35" s="90"/>
      <c r="M35" s="90"/>
      <c r="N35" s="90"/>
      <c r="O35" s="90"/>
      <c r="P35" s="112"/>
      <c r="Q35" s="112"/>
      <c r="R35" s="112"/>
    </row>
    <row r="36" spans="2:18">
      <c r="B36" s="59" t="s">
        <v>230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 ht="31.5">
      <c r="B37" s="59" t="s">
        <v>76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60" t="s">
        <v>267</v>
      </c>
      <c r="C38" s="88"/>
      <c r="D38" s="88"/>
      <c r="E38" s="88"/>
      <c r="F38" s="88"/>
      <c r="G38" s="95"/>
      <c r="H38" s="88"/>
      <c r="I38" s="88"/>
      <c r="J38" s="112"/>
      <c r="K38" s="112"/>
      <c r="L38" s="90"/>
      <c r="M38" s="90"/>
      <c r="N38" s="90"/>
      <c r="O38" s="90"/>
      <c r="P38" s="112"/>
      <c r="Q38" s="112"/>
      <c r="R38" s="112"/>
    </row>
    <row r="39" spans="2:18">
      <c r="B39" s="59" t="s">
        <v>77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8" t="s">
        <v>267</v>
      </c>
      <c r="C40" s="88"/>
      <c r="D40" s="88"/>
      <c r="E40" s="88"/>
      <c r="F40" s="88"/>
      <c r="G40" s="95"/>
      <c r="H40" s="88"/>
      <c r="I40" s="88"/>
      <c r="J40" s="112"/>
      <c r="K40" s="112"/>
      <c r="L40" s="90"/>
      <c r="M40" s="90"/>
      <c r="N40" s="90"/>
      <c r="O40" s="90"/>
      <c r="P40" s="112"/>
      <c r="Q40" s="112"/>
      <c r="R40" s="112"/>
    </row>
    <row r="41" spans="2:18">
      <c r="B41" s="115" t="s">
        <v>133</v>
      </c>
      <c r="C41" s="1"/>
      <c r="D41" s="1"/>
    </row>
    <row r="42" spans="2:18">
      <c r="B42" s="115" t="s">
        <v>244</v>
      </c>
      <c r="C42" s="1"/>
      <c r="D42" s="1"/>
    </row>
    <row r="43" spans="2:18">
      <c r="B43" s="142" t="s">
        <v>245</v>
      </c>
      <c r="C43" s="142"/>
      <c r="D43" s="142"/>
    </row>
    <row r="44" spans="2:18">
      <c r="B44" s="135" t="s">
        <v>255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9" t="s">
        <v>196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216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1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172</v>
      </c>
      <c r="T10" s="64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231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267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/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267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/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267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/>
      <c r="R18" s="90"/>
      <c r="S18" s="112"/>
      <c r="T18" s="112"/>
      <c r="U18" s="112"/>
    </row>
    <row r="19" spans="1:21" customFormat="1" ht="15.75">
      <c r="B19" s="59" t="s">
        <v>230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267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/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267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/>
      <c r="R23" s="90"/>
      <c r="S23" s="112"/>
      <c r="T23" s="112"/>
      <c r="U23" s="112"/>
    </row>
    <row r="24" spans="1:21" customFormat="1">
      <c r="A24" s="1"/>
      <c r="B24" s="115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17714C2-5C7C-4447-8BB4-9C6FE606DCB9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4" workbookViewId="0">
      <selection activeCell="W6" sqref="W6"/>
    </sheetView>
  </sheetViews>
  <sheetFormatPr defaultColWidth="9.140625" defaultRowHeight="18"/>
  <cols>
    <col min="1" max="1" width="6.28515625" style="1" customWidth="1"/>
    <col min="2" max="2" width="73.28515625" style="2" customWidth="1"/>
    <col min="3" max="3" width="11" style="2" customWidth="1"/>
    <col min="4" max="4" width="9.42578125" style="2" customWidth="1"/>
    <col min="5" max="5" width="5.28515625" style="2" customWidth="1"/>
    <col min="6" max="6" width="8.42578125" style="2" customWidth="1"/>
    <col min="7" max="7" width="17.5703125" style="1" customWidth="1"/>
    <col min="8" max="8" width="9" style="1" customWidth="1"/>
    <col min="9" max="9" width="11.42578125" style="1" bestFit="1" customWidth="1"/>
    <col min="10" max="10" width="7.7109375" style="1" customWidth="1"/>
    <col min="11" max="11" width="8.85546875" style="1" customWidth="1"/>
    <col min="12" max="12" width="11.28515625" style="1" customWidth="1"/>
    <col min="13" max="13" width="8.7109375" style="1" customWidth="1"/>
    <col min="14" max="14" width="10.7109375" style="1" customWidth="1"/>
    <col min="15" max="15" width="16.42578125" style="1" customWidth="1"/>
    <col min="16" max="16" width="9.85546875" style="1" customWidth="1"/>
    <col min="17" max="17" width="9.140625" style="1" customWidth="1"/>
    <col min="18" max="18" width="12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216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1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172</v>
      </c>
      <c r="T10" s="61" t="s">
        <v>217</v>
      </c>
      <c r="U10" s="63" t="s">
        <v>240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3.87</v>
      </c>
      <c r="L11" s="116"/>
      <c r="M11" s="110"/>
      <c r="N11" s="110">
        <v>2.8999999999999998E-3</v>
      </c>
      <c r="O11" s="83">
        <v>4140222.62</v>
      </c>
      <c r="P11" s="83"/>
      <c r="Q11" s="83">
        <v>32.304000000000002</v>
      </c>
      <c r="R11" s="83">
        <v>4553.25</v>
      </c>
      <c r="S11" s="110"/>
      <c r="T11" s="110"/>
      <c r="U11" s="110">
        <v>0.1056</v>
      </c>
      <c r="V11" s="5"/>
      <c r="BI11" s="1"/>
      <c r="BJ11" s="3"/>
      <c r="BK11" s="1"/>
      <c r="BN11" s="1"/>
    </row>
    <row r="12" spans="2:66" customFormat="1" ht="15.75">
      <c r="B12" s="59" t="s">
        <v>231</v>
      </c>
      <c r="C12" s="87"/>
      <c r="D12" s="87"/>
      <c r="E12" s="87"/>
      <c r="F12" s="87"/>
      <c r="G12" s="87"/>
      <c r="H12" s="87"/>
      <c r="I12" s="87"/>
      <c r="J12" s="94"/>
      <c r="K12" s="87">
        <v>3.87</v>
      </c>
      <c r="L12" s="87"/>
      <c r="M12" s="111"/>
      <c r="N12" s="111">
        <v>2.8999999999999998E-3</v>
      </c>
      <c r="O12" s="89">
        <v>4140222.62</v>
      </c>
      <c r="P12" s="89"/>
      <c r="Q12" s="89">
        <v>32.304000000000002</v>
      </c>
      <c r="R12" s="89">
        <v>4553.25</v>
      </c>
      <c r="S12" s="111"/>
      <c r="T12" s="111"/>
      <c r="U12" s="111">
        <v>0.1056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5.35</v>
      </c>
      <c r="L13" s="87"/>
      <c r="M13" s="111"/>
      <c r="N13" s="111">
        <v>-7.7000000000000002E-3</v>
      </c>
      <c r="O13" s="89">
        <v>1763679.59</v>
      </c>
      <c r="P13" s="89"/>
      <c r="Q13" s="89">
        <v>32.304000000000002</v>
      </c>
      <c r="R13" s="89">
        <v>2024.94</v>
      </c>
      <c r="S13" s="111"/>
      <c r="T13" s="111"/>
      <c r="U13" s="111">
        <v>4.7E-2</v>
      </c>
    </row>
    <row r="14" spans="2:66" customFormat="1" ht="15.75">
      <c r="B14" s="60" t="s">
        <v>297</v>
      </c>
      <c r="C14" s="88">
        <v>2310282</v>
      </c>
      <c r="D14" s="88" t="s">
        <v>142</v>
      </c>
      <c r="E14" s="88"/>
      <c r="F14" s="88">
        <v>695</v>
      </c>
      <c r="G14" s="88" t="s">
        <v>298</v>
      </c>
      <c r="H14" s="88" t="s">
        <v>299</v>
      </c>
      <c r="I14" s="88" t="s">
        <v>300</v>
      </c>
      <c r="J14" s="95"/>
      <c r="K14" s="88">
        <v>4.68</v>
      </c>
      <c r="L14" s="88" t="s">
        <v>164</v>
      </c>
      <c r="M14" s="112">
        <v>3.8E-3</v>
      </c>
      <c r="N14" s="112">
        <v>-1.2500000000000001E-2</v>
      </c>
      <c r="O14" s="90">
        <v>252000</v>
      </c>
      <c r="P14" s="90">
        <v>108.83</v>
      </c>
      <c r="Q14" s="90">
        <v>0</v>
      </c>
      <c r="R14" s="90">
        <v>274.25</v>
      </c>
      <c r="S14" s="112">
        <v>0</v>
      </c>
      <c r="T14" s="112">
        <v>6.0199999999999997E-2</v>
      </c>
      <c r="U14" s="112">
        <v>6.4000000000000003E-3</v>
      </c>
    </row>
    <row r="15" spans="2:66" customFormat="1" ht="15.75">
      <c r="B15" s="60" t="s">
        <v>301</v>
      </c>
      <c r="C15" s="88">
        <v>1158468</v>
      </c>
      <c r="D15" s="88" t="s">
        <v>142</v>
      </c>
      <c r="E15" s="88"/>
      <c r="F15" s="88">
        <v>1150</v>
      </c>
      <c r="G15" s="88" t="s">
        <v>156</v>
      </c>
      <c r="H15" s="88" t="s">
        <v>299</v>
      </c>
      <c r="I15" s="88" t="s">
        <v>300</v>
      </c>
      <c r="J15" s="95"/>
      <c r="K15" s="88">
        <v>4.2699999999999996</v>
      </c>
      <c r="L15" s="88" t="s">
        <v>164</v>
      </c>
      <c r="M15" s="112">
        <v>5.0000000000000001E-3</v>
      </c>
      <c r="N15" s="112">
        <v>-1.4999999999999999E-2</v>
      </c>
      <c r="O15" s="90">
        <v>193000</v>
      </c>
      <c r="P15" s="90">
        <v>107.84</v>
      </c>
      <c r="Q15" s="90">
        <v>0</v>
      </c>
      <c r="R15" s="90">
        <v>208.13</v>
      </c>
      <c r="S15" s="112">
        <v>0</v>
      </c>
      <c r="T15" s="112">
        <v>4.5700000000000005E-2</v>
      </c>
      <c r="U15" s="112">
        <v>4.7999999999999996E-3</v>
      </c>
    </row>
    <row r="16" spans="2:66" customFormat="1" ht="15.75">
      <c r="B16" s="60" t="s">
        <v>302</v>
      </c>
      <c r="C16" s="88">
        <v>1158476</v>
      </c>
      <c r="D16" s="88" t="s">
        <v>142</v>
      </c>
      <c r="E16" s="88"/>
      <c r="F16" s="88">
        <v>1150</v>
      </c>
      <c r="G16" s="88" t="s">
        <v>156</v>
      </c>
      <c r="H16" s="88" t="s">
        <v>299</v>
      </c>
      <c r="I16" s="88" t="s">
        <v>300</v>
      </c>
      <c r="J16" s="95"/>
      <c r="K16" s="88">
        <v>14.41</v>
      </c>
      <c r="L16" s="88" t="s">
        <v>164</v>
      </c>
      <c r="M16" s="112">
        <v>2.4500000000000001E-2</v>
      </c>
      <c r="N16" s="112">
        <v>7.1999999999999998E-3</v>
      </c>
      <c r="O16" s="90">
        <v>115000</v>
      </c>
      <c r="P16" s="90">
        <v>121.87</v>
      </c>
      <c r="Q16" s="90">
        <v>0</v>
      </c>
      <c r="R16" s="90">
        <v>140.15</v>
      </c>
      <c r="S16" s="112">
        <v>0</v>
      </c>
      <c r="T16" s="112">
        <v>3.0800000000000001E-2</v>
      </c>
      <c r="U16" s="112">
        <v>3.3E-3</v>
      </c>
    </row>
    <row r="17" spans="2:21" customFormat="1" ht="15.75">
      <c r="B17" s="60" t="s">
        <v>303</v>
      </c>
      <c r="C17" s="88">
        <v>1160944</v>
      </c>
      <c r="D17" s="88" t="s">
        <v>142</v>
      </c>
      <c r="E17" s="88"/>
      <c r="F17" s="88">
        <v>1300</v>
      </c>
      <c r="G17" s="88" t="s">
        <v>304</v>
      </c>
      <c r="H17" s="88" t="s">
        <v>305</v>
      </c>
      <c r="I17" s="88" t="s">
        <v>300</v>
      </c>
      <c r="J17" s="95"/>
      <c r="K17" s="88">
        <v>7.29</v>
      </c>
      <c r="L17" s="88" t="s">
        <v>164</v>
      </c>
      <c r="M17" s="112">
        <v>6.5000000000000006E-3</v>
      </c>
      <c r="N17" s="112">
        <v>2E-3</v>
      </c>
      <c r="O17" s="90">
        <v>214700</v>
      </c>
      <c r="P17" s="90">
        <v>105.01</v>
      </c>
      <c r="Q17" s="90">
        <v>0</v>
      </c>
      <c r="R17" s="90">
        <v>225.46</v>
      </c>
      <c r="S17" s="112">
        <v>0</v>
      </c>
      <c r="T17" s="112">
        <v>4.9500000000000002E-2</v>
      </c>
      <c r="U17" s="112">
        <v>5.1999999999999998E-3</v>
      </c>
    </row>
    <row r="18" spans="2:21" customFormat="1" ht="15.75">
      <c r="B18" s="60" t="s">
        <v>306</v>
      </c>
      <c r="C18" s="88">
        <v>7590219</v>
      </c>
      <c r="D18" s="88" t="s">
        <v>142</v>
      </c>
      <c r="E18" s="88"/>
      <c r="F18" s="88">
        <v>759</v>
      </c>
      <c r="G18" s="88" t="s">
        <v>304</v>
      </c>
      <c r="H18" s="88" t="s">
        <v>305</v>
      </c>
      <c r="I18" s="88" t="s">
        <v>300</v>
      </c>
      <c r="J18" s="95"/>
      <c r="K18" s="88">
        <v>5.4</v>
      </c>
      <c r="L18" s="88" t="s">
        <v>164</v>
      </c>
      <c r="M18" s="112">
        <v>5.0000000000000001E-3</v>
      </c>
      <c r="N18" s="112">
        <v>-6.0999999999999995E-3</v>
      </c>
      <c r="O18" s="90">
        <v>180000</v>
      </c>
      <c r="P18" s="90">
        <v>108.36</v>
      </c>
      <c r="Q18" s="90">
        <v>0</v>
      </c>
      <c r="R18" s="90">
        <v>195.05</v>
      </c>
      <c r="S18" s="112">
        <v>0</v>
      </c>
      <c r="T18" s="112">
        <v>4.2800000000000005E-2</v>
      </c>
      <c r="U18" s="112">
        <v>4.5000000000000005E-3</v>
      </c>
    </row>
    <row r="19" spans="2:21" customFormat="1" ht="15.75">
      <c r="B19" s="60" t="s">
        <v>307</v>
      </c>
      <c r="C19" s="88">
        <v>7770217</v>
      </c>
      <c r="D19" s="88" t="s">
        <v>142</v>
      </c>
      <c r="E19" s="88"/>
      <c r="F19" s="88">
        <v>777</v>
      </c>
      <c r="G19" s="88" t="s">
        <v>155</v>
      </c>
      <c r="H19" s="88" t="s">
        <v>305</v>
      </c>
      <c r="I19" s="88" t="s">
        <v>300</v>
      </c>
      <c r="J19" s="95"/>
      <c r="K19" s="88">
        <v>3.92</v>
      </c>
      <c r="L19" s="88" t="s">
        <v>164</v>
      </c>
      <c r="M19" s="112">
        <v>0.05</v>
      </c>
      <c r="N19" s="112">
        <v>-1.2699999999999999E-2</v>
      </c>
      <c r="O19" s="90">
        <v>164643.9</v>
      </c>
      <c r="P19" s="90">
        <v>125.9</v>
      </c>
      <c r="Q19" s="90">
        <v>32.304000000000002</v>
      </c>
      <c r="R19" s="90">
        <v>239.59</v>
      </c>
      <c r="S19" s="112">
        <v>0</v>
      </c>
      <c r="T19" s="112">
        <v>5.2600000000000001E-2</v>
      </c>
      <c r="U19" s="112">
        <v>5.6000000000000008E-3</v>
      </c>
    </row>
    <row r="20" spans="2:21" customFormat="1" ht="15.75">
      <c r="B20" s="60" t="s">
        <v>308</v>
      </c>
      <c r="C20" s="88">
        <v>1134030</v>
      </c>
      <c r="D20" s="88" t="s">
        <v>142</v>
      </c>
      <c r="E20" s="88"/>
      <c r="F20" s="88">
        <v>1367</v>
      </c>
      <c r="G20" s="88" t="s">
        <v>309</v>
      </c>
      <c r="H20" s="88" t="s">
        <v>310</v>
      </c>
      <c r="I20" s="88" t="s">
        <v>300</v>
      </c>
      <c r="J20" s="95"/>
      <c r="K20" s="88">
        <v>4.05</v>
      </c>
      <c r="L20" s="88" t="s">
        <v>164</v>
      </c>
      <c r="M20" s="112">
        <v>2.4E-2</v>
      </c>
      <c r="N20" s="112">
        <v>-1.06E-2</v>
      </c>
      <c r="O20" s="90">
        <v>150000</v>
      </c>
      <c r="P20" s="90">
        <v>118.22</v>
      </c>
      <c r="Q20" s="90">
        <v>0</v>
      </c>
      <c r="R20" s="90">
        <v>177.33</v>
      </c>
      <c r="S20" s="112">
        <v>0</v>
      </c>
      <c r="T20" s="112">
        <v>3.8900000000000004E-2</v>
      </c>
      <c r="U20" s="112">
        <v>4.0999999999999995E-3</v>
      </c>
    </row>
    <row r="21" spans="2:21" customFormat="1" ht="15.75">
      <c r="B21" s="60" t="s">
        <v>311</v>
      </c>
      <c r="C21" s="88">
        <v>1134048</v>
      </c>
      <c r="D21" s="88" t="s">
        <v>142</v>
      </c>
      <c r="E21" s="88"/>
      <c r="F21" s="88">
        <v>1367</v>
      </c>
      <c r="G21" s="88" t="s">
        <v>309</v>
      </c>
      <c r="H21" s="88" t="s">
        <v>310</v>
      </c>
      <c r="I21" s="88" t="s">
        <v>300</v>
      </c>
      <c r="J21" s="95"/>
      <c r="K21" s="88">
        <v>4.96</v>
      </c>
      <c r="L21" s="88" t="s">
        <v>164</v>
      </c>
      <c r="M21" s="112">
        <v>2.4E-2</v>
      </c>
      <c r="N21" s="112">
        <v>-8.1000000000000013E-3</v>
      </c>
      <c r="O21" s="90">
        <v>150000</v>
      </c>
      <c r="P21" s="90">
        <v>120.42</v>
      </c>
      <c r="Q21" s="90">
        <v>0</v>
      </c>
      <c r="R21" s="90">
        <v>180.63</v>
      </c>
      <c r="S21" s="112">
        <v>0</v>
      </c>
      <c r="T21" s="112">
        <v>3.9699999999999999E-2</v>
      </c>
      <c r="U21" s="112">
        <v>4.1999999999999997E-3</v>
      </c>
    </row>
    <row r="22" spans="2:21" customFormat="1" ht="15.75">
      <c r="B22" s="60" t="s">
        <v>312</v>
      </c>
      <c r="C22" s="88">
        <v>1142595</v>
      </c>
      <c r="D22" s="88" t="s">
        <v>142</v>
      </c>
      <c r="E22" s="88"/>
      <c r="F22" s="88">
        <v>1363</v>
      </c>
      <c r="G22" s="88" t="s">
        <v>313</v>
      </c>
      <c r="H22" s="88" t="s">
        <v>310</v>
      </c>
      <c r="I22" s="88" t="s">
        <v>300</v>
      </c>
      <c r="J22" s="95"/>
      <c r="K22" s="88">
        <v>4.67</v>
      </c>
      <c r="L22" s="88" t="s">
        <v>164</v>
      </c>
      <c r="M22" s="112">
        <v>1.23E-2</v>
      </c>
      <c r="N22" s="112">
        <v>-5.6000000000000008E-3</v>
      </c>
      <c r="O22" s="90">
        <v>227500</v>
      </c>
      <c r="P22" s="90">
        <v>112.07</v>
      </c>
      <c r="Q22" s="90">
        <v>0</v>
      </c>
      <c r="R22" s="90">
        <v>254.96</v>
      </c>
      <c r="S22" s="112">
        <v>0</v>
      </c>
      <c r="T22" s="112">
        <v>5.5999999999999994E-2</v>
      </c>
      <c r="U22" s="112">
        <v>5.8999999999999999E-3</v>
      </c>
    </row>
    <row r="23" spans="2:21" customFormat="1" ht="15.75">
      <c r="B23" s="60" t="s">
        <v>314</v>
      </c>
      <c r="C23" s="88">
        <v>1130632</v>
      </c>
      <c r="D23" s="88" t="s">
        <v>142</v>
      </c>
      <c r="E23" s="88"/>
      <c r="F23" s="88">
        <v>1450</v>
      </c>
      <c r="G23" s="88" t="s">
        <v>304</v>
      </c>
      <c r="H23" s="88" t="s">
        <v>315</v>
      </c>
      <c r="I23" s="88" t="s">
        <v>300</v>
      </c>
      <c r="J23" s="95"/>
      <c r="K23" s="88">
        <v>1.59</v>
      </c>
      <c r="L23" s="88" t="s">
        <v>164</v>
      </c>
      <c r="M23" s="112">
        <v>3.3500000000000002E-2</v>
      </c>
      <c r="N23" s="112">
        <v>-1.1000000000000001E-2</v>
      </c>
      <c r="O23" s="90">
        <v>116835.69</v>
      </c>
      <c r="P23" s="90">
        <v>110.75</v>
      </c>
      <c r="Q23" s="90">
        <v>0</v>
      </c>
      <c r="R23" s="90">
        <v>129.4</v>
      </c>
      <c r="S23" s="112">
        <v>0</v>
      </c>
      <c r="T23" s="112">
        <v>2.8399999999999998E-2</v>
      </c>
      <c r="U23" s="112">
        <v>3.0000000000000001E-3</v>
      </c>
    </row>
    <row r="24" spans="2:21" customFormat="1" ht="15.75">
      <c r="B24" s="59" t="s">
        <v>49</v>
      </c>
      <c r="C24" s="87"/>
      <c r="D24" s="87"/>
      <c r="E24" s="87"/>
      <c r="F24" s="87"/>
      <c r="G24" s="87"/>
      <c r="H24" s="87"/>
      <c r="I24" s="87"/>
      <c r="J24" s="94"/>
      <c r="K24" s="87">
        <v>2.69</v>
      </c>
      <c r="L24" s="87"/>
      <c r="M24" s="111"/>
      <c r="N24" s="111">
        <v>1.1399999999999999E-2</v>
      </c>
      <c r="O24" s="89">
        <v>2376543.0299999998</v>
      </c>
      <c r="P24" s="89"/>
      <c r="Q24" s="89"/>
      <c r="R24" s="89">
        <v>2528.31</v>
      </c>
      <c r="S24" s="111"/>
      <c r="T24" s="111"/>
      <c r="U24" s="111">
        <v>5.8700000000000002E-2</v>
      </c>
    </row>
    <row r="25" spans="2:21" customFormat="1" ht="15.75">
      <c r="B25" s="60" t="s">
        <v>316</v>
      </c>
      <c r="C25" s="88">
        <v>1178235</v>
      </c>
      <c r="D25" s="88" t="s">
        <v>142</v>
      </c>
      <c r="E25" s="88"/>
      <c r="F25" s="88">
        <v>913</v>
      </c>
      <c r="G25" s="88" t="s">
        <v>317</v>
      </c>
      <c r="H25" s="88" t="s">
        <v>305</v>
      </c>
      <c r="I25" s="88" t="s">
        <v>300</v>
      </c>
      <c r="J25" s="95"/>
      <c r="K25" s="88">
        <v>4.12</v>
      </c>
      <c r="L25" s="88" t="s">
        <v>164</v>
      </c>
      <c r="M25" s="112">
        <v>1E-3</v>
      </c>
      <c r="N25" s="112">
        <v>0.01</v>
      </c>
      <c r="O25" s="90">
        <v>198000</v>
      </c>
      <c r="P25" s="90">
        <v>100.61</v>
      </c>
      <c r="Q25" s="90">
        <v>0</v>
      </c>
      <c r="R25" s="90">
        <v>199.21</v>
      </c>
      <c r="S25" s="112">
        <v>0</v>
      </c>
      <c r="T25" s="112">
        <v>4.3799999999999999E-2</v>
      </c>
      <c r="U25" s="112">
        <v>4.5999999999999999E-3</v>
      </c>
    </row>
    <row r="26" spans="2:21" customFormat="1" ht="15.75">
      <c r="B26" s="60" t="s">
        <v>318</v>
      </c>
      <c r="C26" s="88">
        <v>1138114</v>
      </c>
      <c r="D26" s="88" t="s">
        <v>142</v>
      </c>
      <c r="E26" s="88"/>
      <c r="F26" s="88">
        <v>1328</v>
      </c>
      <c r="G26" s="88" t="s">
        <v>304</v>
      </c>
      <c r="H26" s="88" t="s">
        <v>305</v>
      </c>
      <c r="I26" s="88" t="s">
        <v>300</v>
      </c>
      <c r="J26" s="95"/>
      <c r="K26" s="88">
        <v>2.38</v>
      </c>
      <c r="L26" s="88" t="s">
        <v>164</v>
      </c>
      <c r="M26" s="112">
        <v>3.39E-2</v>
      </c>
      <c r="N26" s="112">
        <v>8.8999999999999999E-3</v>
      </c>
      <c r="O26" s="90">
        <v>213903</v>
      </c>
      <c r="P26" s="90">
        <v>108.61</v>
      </c>
      <c r="Q26" s="90">
        <v>0</v>
      </c>
      <c r="R26" s="90">
        <v>232.32</v>
      </c>
      <c r="S26" s="112">
        <v>0</v>
      </c>
      <c r="T26" s="112">
        <v>5.0999999999999997E-2</v>
      </c>
      <c r="U26" s="112">
        <v>5.4000000000000003E-3</v>
      </c>
    </row>
    <row r="27" spans="2:21" customFormat="1" ht="15.75">
      <c r="B27" s="60" t="s">
        <v>319</v>
      </c>
      <c r="C27" s="88">
        <v>4160149</v>
      </c>
      <c r="D27" s="88" t="s">
        <v>142</v>
      </c>
      <c r="E27" s="88"/>
      <c r="F27" s="88">
        <v>416</v>
      </c>
      <c r="G27" s="88" t="s">
        <v>304</v>
      </c>
      <c r="H27" s="88" t="s">
        <v>305</v>
      </c>
      <c r="I27" s="88" t="s">
        <v>300</v>
      </c>
      <c r="J27" s="95"/>
      <c r="K27" s="88">
        <v>1.21</v>
      </c>
      <c r="L27" s="88" t="s">
        <v>164</v>
      </c>
      <c r="M27" s="112">
        <v>4.5999999999999999E-2</v>
      </c>
      <c r="N27" s="112">
        <v>5.3E-3</v>
      </c>
      <c r="O27" s="90">
        <v>315000</v>
      </c>
      <c r="P27" s="90">
        <v>106.22</v>
      </c>
      <c r="Q27" s="90">
        <v>0</v>
      </c>
      <c r="R27" s="90">
        <v>334.59</v>
      </c>
      <c r="S27" s="112">
        <v>0</v>
      </c>
      <c r="T27" s="112">
        <v>7.3499999999999996E-2</v>
      </c>
      <c r="U27" s="112">
        <v>7.8000000000000005E-3</v>
      </c>
    </row>
    <row r="28" spans="2:21" customFormat="1" ht="15.75">
      <c r="B28" s="60" t="s">
        <v>320</v>
      </c>
      <c r="C28" s="88">
        <v>1137033</v>
      </c>
      <c r="D28" s="88" t="s">
        <v>142</v>
      </c>
      <c r="E28" s="88"/>
      <c r="F28" s="88">
        <v>1597</v>
      </c>
      <c r="G28" s="88" t="s">
        <v>309</v>
      </c>
      <c r="H28" s="88" t="s">
        <v>321</v>
      </c>
      <c r="I28" s="88" t="s">
        <v>160</v>
      </c>
      <c r="J28" s="95"/>
      <c r="K28" s="88">
        <v>1.46</v>
      </c>
      <c r="L28" s="88" t="s">
        <v>164</v>
      </c>
      <c r="M28" s="112">
        <v>3.39E-2</v>
      </c>
      <c r="N28" s="112">
        <v>8.3000000000000001E-3</v>
      </c>
      <c r="O28" s="90">
        <v>233000</v>
      </c>
      <c r="P28" s="90">
        <v>105.5</v>
      </c>
      <c r="Q28" s="90">
        <v>0</v>
      </c>
      <c r="R28" s="90">
        <v>245.82</v>
      </c>
      <c r="S28" s="112">
        <v>0</v>
      </c>
      <c r="T28" s="112">
        <v>5.4000000000000006E-2</v>
      </c>
      <c r="U28" s="112">
        <v>5.6999999999999993E-3</v>
      </c>
    </row>
    <row r="29" spans="2:21" customFormat="1" ht="15.75">
      <c r="B29" s="60" t="s">
        <v>322</v>
      </c>
      <c r="C29" s="88">
        <v>3230240</v>
      </c>
      <c r="D29" s="88" t="s">
        <v>142</v>
      </c>
      <c r="E29" s="88"/>
      <c r="F29" s="88">
        <v>323</v>
      </c>
      <c r="G29" s="88" t="s">
        <v>304</v>
      </c>
      <c r="H29" s="88" t="s">
        <v>310</v>
      </c>
      <c r="I29" s="88" t="s">
        <v>300</v>
      </c>
      <c r="J29" s="95"/>
      <c r="K29" s="88">
        <v>2.77</v>
      </c>
      <c r="L29" s="88" t="s">
        <v>164</v>
      </c>
      <c r="M29" s="112">
        <v>2.3E-2</v>
      </c>
      <c r="N29" s="112">
        <v>1.1599999999999999E-2</v>
      </c>
      <c r="O29" s="90">
        <v>216900.1</v>
      </c>
      <c r="P29" s="90">
        <v>107.58</v>
      </c>
      <c r="Q29" s="90">
        <v>0</v>
      </c>
      <c r="R29" s="90">
        <v>233.34</v>
      </c>
      <c r="S29" s="112">
        <v>0</v>
      </c>
      <c r="T29" s="112">
        <v>5.1200000000000002E-2</v>
      </c>
      <c r="U29" s="112">
        <v>5.4000000000000003E-3</v>
      </c>
    </row>
    <row r="30" spans="2:21" customFormat="1" ht="15.75">
      <c r="B30" s="60" t="s">
        <v>323</v>
      </c>
      <c r="C30" s="88">
        <v>1133529</v>
      </c>
      <c r="D30" s="88" t="s">
        <v>142</v>
      </c>
      <c r="E30" s="88"/>
      <c r="F30" s="88">
        <v>1527</v>
      </c>
      <c r="G30" s="88" t="s">
        <v>309</v>
      </c>
      <c r="H30" s="88" t="s">
        <v>310</v>
      </c>
      <c r="I30" s="88" t="s">
        <v>300</v>
      </c>
      <c r="J30" s="95"/>
      <c r="K30" s="88">
        <v>2.2400000000000002</v>
      </c>
      <c r="L30" s="88" t="s">
        <v>164</v>
      </c>
      <c r="M30" s="112">
        <v>3.85E-2</v>
      </c>
      <c r="N30" s="112">
        <v>8.8000000000000005E-3</v>
      </c>
      <c r="O30" s="90">
        <v>230000</v>
      </c>
      <c r="P30" s="90">
        <v>107.49</v>
      </c>
      <c r="Q30" s="90">
        <v>0</v>
      </c>
      <c r="R30" s="90">
        <v>247.23</v>
      </c>
      <c r="S30" s="112">
        <v>0</v>
      </c>
      <c r="T30" s="112">
        <v>5.4299999999999994E-2</v>
      </c>
      <c r="U30" s="112">
        <v>5.6999999999999993E-3</v>
      </c>
    </row>
    <row r="31" spans="2:21" customFormat="1" ht="15.75">
      <c r="B31" s="60" t="s">
        <v>324</v>
      </c>
      <c r="C31" s="88">
        <v>1135920</v>
      </c>
      <c r="D31" s="88" t="s">
        <v>142</v>
      </c>
      <c r="E31" s="88"/>
      <c r="F31" s="88">
        <v>1431</v>
      </c>
      <c r="G31" s="88" t="s">
        <v>309</v>
      </c>
      <c r="H31" s="88" t="s">
        <v>325</v>
      </c>
      <c r="I31" s="88" t="s">
        <v>160</v>
      </c>
      <c r="J31" s="95"/>
      <c r="K31" s="88">
        <v>2.6</v>
      </c>
      <c r="L31" s="88" t="s">
        <v>164</v>
      </c>
      <c r="M31" s="112">
        <v>4.0999999999999995E-2</v>
      </c>
      <c r="N31" s="112">
        <v>7.4999999999999997E-3</v>
      </c>
      <c r="O31" s="90">
        <v>228000</v>
      </c>
      <c r="P31" s="90">
        <v>110.13</v>
      </c>
      <c r="Q31" s="90">
        <v>0</v>
      </c>
      <c r="R31" s="90">
        <v>251.1</v>
      </c>
      <c r="S31" s="112">
        <v>0</v>
      </c>
      <c r="T31" s="112">
        <v>5.5099999999999996E-2</v>
      </c>
      <c r="U31" s="112">
        <v>5.7999999999999996E-3</v>
      </c>
    </row>
    <row r="32" spans="2:21" customFormat="1" ht="15.75">
      <c r="B32" s="60" t="s">
        <v>326</v>
      </c>
      <c r="C32" s="88">
        <v>1160878</v>
      </c>
      <c r="D32" s="88" t="s">
        <v>142</v>
      </c>
      <c r="E32" s="88"/>
      <c r="F32" s="88">
        <v>1172</v>
      </c>
      <c r="G32" s="88" t="s">
        <v>327</v>
      </c>
      <c r="H32" s="88" t="s">
        <v>315</v>
      </c>
      <c r="I32" s="88" t="s">
        <v>300</v>
      </c>
      <c r="J32" s="95"/>
      <c r="K32" s="88">
        <v>5.0999999999999996</v>
      </c>
      <c r="L32" s="88" t="s">
        <v>164</v>
      </c>
      <c r="M32" s="112">
        <v>3.2500000000000001E-2</v>
      </c>
      <c r="N32" s="112">
        <v>2.53E-2</v>
      </c>
      <c r="O32" s="90">
        <v>230000</v>
      </c>
      <c r="P32" s="90">
        <v>103.8</v>
      </c>
      <c r="Q32" s="90">
        <v>0</v>
      </c>
      <c r="R32" s="90">
        <v>238.74</v>
      </c>
      <c r="S32" s="112">
        <v>0</v>
      </c>
      <c r="T32" s="112">
        <v>5.2400000000000002E-2</v>
      </c>
      <c r="U32" s="112">
        <v>5.5000000000000005E-3</v>
      </c>
    </row>
    <row r="33" spans="2:21" customFormat="1" ht="15.75">
      <c r="B33" s="60" t="s">
        <v>328</v>
      </c>
      <c r="C33" s="88">
        <v>1157783</v>
      </c>
      <c r="D33" s="88" t="s">
        <v>142</v>
      </c>
      <c r="E33" s="88"/>
      <c r="F33" s="88">
        <v>1448</v>
      </c>
      <c r="G33" s="88" t="s">
        <v>329</v>
      </c>
      <c r="H33" s="88" t="s">
        <v>330</v>
      </c>
      <c r="I33" s="88" t="s">
        <v>300</v>
      </c>
      <c r="J33" s="95"/>
      <c r="K33" s="88">
        <v>2.2999999999999998</v>
      </c>
      <c r="L33" s="88" t="s">
        <v>164</v>
      </c>
      <c r="M33" s="112">
        <v>3.4200000000000001E-2</v>
      </c>
      <c r="N33" s="112">
        <v>1.24E-2</v>
      </c>
      <c r="O33" s="90">
        <v>190800</v>
      </c>
      <c r="P33" s="90">
        <v>105.69</v>
      </c>
      <c r="Q33" s="90">
        <v>0</v>
      </c>
      <c r="R33" s="90">
        <v>201.66</v>
      </c>
      <c r="S33" s="112">
        <v>0</v>
      </c>
      <c r="T33" s="112">
        <v>4.4299999999999999E-2</v>
      </c>
      <c r="U33" s="112">
        <v>4.6999999999999993E-3</v>
      </c>
    </row>
    <row r="34" spans="2:21" customFormat="1" ht="15.75">
      <c r="B34" s="60" t="s">
        <v>331</v>
      </c>
      <c r="C34" s="88">
        <v>1139476</v>
      </c>
      <c r="D34" s="88" t="s">
        <v>142</v>
      </c>
      <c r="E34" s="88"/>
      <c r="F34" s="88">
        <v>1515</v>
      </c>
      <c r="G34" s="88" t="s">
        <v>304</v>
      </c>
      <c r="H34" s="88" t="s">
        <v>332</v>
      </c>
      <c r="I34" s="88" t="s">
        <v>160</v>
      </c>
      <c r="J34" s="95"/>
      <c r="K34" s="88">
        <v>1.35</v>
      </c>
      <c r="L34" s="88" t="s">
        <v>164</v>
      </c>
      <c r="M34" s="112">
        <v>3.85E-2</v>
      </c>
      <c r="N34" s="112">
        <v>1.03E-2</v>
      </c>
      <c r="O34" s="90">
        <v>165189.5</v>
      </c>
      <c r="P34" s="90">
        <v>104.86</v>
      </c>
      <c r="Q34" s="90">
        <v>0</v>
      </c>
      <c r="R34" s="90">
        <v>173.22</v>
      </c>
      <c r="S34" s="112">
        <v>0</v>
      </c>
      <c r="T34" s="112">
        <v>3.7999999999999999E-2</v>
      </c>
      <c r="U34" s="112">
        <v>4.0000000000000001E-3</v>
      </c>
    </row>
    <row r="35" spans="2:21" customFormat="1" ht="15.75">
      <c r="B35" s="60" t="s">
        <v>333</v>
      </c>
      <c r="C35" s="88">
        <v>6990212</v>
      </c>
      <c r="D35" s="88" t="s">
        <v>142</v>
      </c>
      <c r="E35" s="88"/>
      <c r="F35" s="88">
        <v>699</v>
      </c>
      <c r="G35" s="88" t="s">
        <v>304</v>
      </c>
      <c r="H35" s="88" t="s">
        <v>332</v>
      </c>
      <c r="I35" s="88" t="s">
        <v>160</v>
      </c>
      <c r="J35" s="95"/>
      <c r="K35" s="88">
        <v>5.17</v>
      </c>
      <c r="L35" s="88" t="s">
        <v>164</v>
      </c>
      <c r="M35" s="112">
        <v>3.95E-2</v>
      </c>
      <c r="N35" s="112">
        <v>2.3E-2</v>
      </c>
      <c r="O35" s="90">
        <v>155750.43</v>
      </c>
      <c r="P35" s="90">
        <v>109.85</v>
      </c>
      <c r="Q35" s="90">
        <v>0</v>
      </c>
      <c r="R35" s="90">
        <v>171.09</v>
      </c>
      <c r="S35" s="112">
        <v>0</v>
      </c>
      <c r="T35" s="112">
        <v>3.7599999999999995E-2</v>
      </c>
      <c r="U35" s="112">
        <v>4.0000000000000001E-3</v>
      </c>
    </row>
    <row r="36" spans="2:21" customFormat="1" ht="15.75">
      <c r="B36" s="59" t="s">
        <v>50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/>
      <c r="U36" s="111"/>
    </row>
    <row r="37" spans="2:21" customFormat="1" ht="15.75">
      <c r="B37" s="60" t="s">
        <v>267</v>
      </c>
      <c r="C37" s="88"/>
      <c r="D37" s="88"/>
      <c r="E37" s="88"/>
      <c r="F37" s="88"/>
      <c r="G37" s="88"/>
      <c r="H37" s="88"/>
      <c r="I37" s="88"/>
      <c r="J37" s="95"/>
      <c r="K37" s="88"/>
      <c r="L37" s="88"/>
      <c r="M37" s="112"/>
      <c r="N37" s="112"/>
      <c r="O37" s="90"/>
      <c r="P37" s="90"/>
      <c r="Q37" s="90"/>
      <c r="R37" s="90"/>
      <c r="S37" s="112"/>
      <c r="T37" s="112">
        <v>0</v>
      </c>
      <c r="U37" s="112"/>
    </row>
    <row r="38" spans="2:21">
      <c r="B38" s="59" t="s">
        <v>33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60" t="s">
        <v>267</v>
      </c>
      <c r="C39" s="88"/>
      <c r="D39" s="88"/>
      <c r="E39" s="88"/>
      <c r="F39" s="88"/>
      <c r="G39" s="88"/>
      <c r="H39" s="88"/>
      <c r="I39" s="88"/>
      <c r="J39" s="95"/>
      <c r="K39" s="88"/>
      <c r="L39" s="88"/>
      <c r="M39" s="112"/>
      <c r="N39" s="112"/>
      <c r="O39" s="90"/>
      <c r="P39" s="90"/>
      <c r="Q39" s="90"/>
      <c r="R39" s="90"/>
      <c r="S39" s="112"/>
      <c r="T39" s="112">
        <v>0</v>
      </c>
      <c r="U39" s="112"/>
    </row>
    <row r="40" spans="2:21">
      <c r="B40" s="59" t="s">
        <v>230</v>
      </c>
      <c r="C40" s="87"/>
      <c r="D40" s="87"/>
      <c r="E40" s="87"/>
      <c r="F40" s="87"/>
      <c r="G40" s="87"/>
      <c r="H40" s="87"/>
      <c r="I40" s="87"/>
      <c r="J40" s="94"/>
      <c r="K40" s="87"/>
      <c r="L40" s="87"/>
      <c r="M40" s="111"/>
      <c r="N40" s="111"/>
      <c r="O40" s="89"/>
      <c r="P40" s="89"/>
      <c r="Q40" s="89"/>
      <c r="R40" s="89"/>
      <c r="S40" s="111"/>
      <c r="T40" s="111"/>
      <c r="U40" s="111"/>
    </row>
    <row r="41" spans="2:21">
      <c r="B41" s="59" t="s">
        <v>79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60" t="s">
        <v>267</v>
      </c>
      <c r="C42" s="88"/>
      <c r="D42" s="88"/>
      <c r="E42" s="88"/>
      <c r="F42" s="88"/>
      <c r="G42" s="88"/>
      <c r="H42" s="88"/>
      <c r="I42" s="88"/>
      <c r="J42" s="95"/>
      <c r="K42" s="88"/>
      <c r="L42" s="88"/>
      <c r="M42" s="112"/>
      <c r="N42" s="112"/>
      <c r="O42" s="90"/>
      <c r="P42" s="90"/>
      <c r="Q42" s="90"/>
      <c r="R42" s="90"/>
      <c r="S42" s="112"/>
      <c r="T42" s="112">
        <v>0</v>
      </c>
      <c r="U42" s="112"/>
    </row>
    <row r="43" spans="2:21">
      <c r="B43" s="59" t="s">
        <v>78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8" t="s">
        <v>267</v>
      </c>
      <c r="C44" s="88"/>
      <c r="D44" s="88"/>
      <c r="E44" s="88"/>
      <c r="F44" s="88"/>
      <c r="G44" s="88"/>
      <c r="H44" s="88"/>
      <c r="I44" s="88"/>
      <c r="J44" s="95"/>
      <c r="K44" s="88"/>
      <c r="L44" s="88"/>
      <c r="M44" s="112"/>
      <c r="N44" s="112"/>
      <c r="O44" s="90"/>
      <c r="P44" s="90"/>
      <c r="Q44" s="90"/>
      <c r="R44" s="90"/>
      <c r="S44" s="112"/>
      <c r="T44" s="112">
        <v>0</v>
      </c>
      <c r="U44" s="112"/>
    </row>
    <row r="45" spans="2:21">
      <c r="B45" s="115" t="s">
        <v>248</v>
      </c>
      <c r="C45" s="1"/>
      <c r="D45" s="1"/>
      <c r="E45" s="1"/>
      <c r="F45" s="1"/>
    </row>
    <row r="46" spans="2:21">
      <c r="B46" s="115" t="s">
        <v>133</v>
      </c>
      <c r="C46" s="1"/>
      <c r="D46" s="1"/>
      <c r="E46" s="1"/>
      <c r="F46" s="1"/>
    </row>
    <row r="47" spans="2:21">
      <c r="B47" s="115" t="s">
        <v>244</v>
      </c>
      <c r="C47" s="1"/>
      <c r="D47" s="1"/>
      <c r="E47" s="1"/>
      <c r="F47" s="1"/>
    </row>
    <row r="48" spans="2:21">
      <c r="B48" s="115" t="s">
        <v>245</v>
      </c>
      <c r="C48" s="1"/>
      <c r="D48" s="1"/>
      <c r="E48" s="1"/>
      <c r="F48" s="1"/>
    </row>
    <row r="49" spans="2:21">
      <c r="B49" s="115" t="s">
        <v>246</v>
      </c>
      <c r="C49" s="1"/>
      <c r="D49" s="1"/>
      <c r="E49" s="1"/>
      <c r="F49" s="1"/>
    </row>
    <row r="50" spans="2:21">
      <c r="B50" s="135" t="s">
        <v>255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751CF32D-676A-4050-9468-F432C223D00A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4" workbookViewId="0">
      <selection activeCell="F23" sqref="F23"/>
    </sheetView>
  </sheetViews>
  <sheetFormatPr defaultColWidth="9.140625" defaultRowHeight="18"/>
  <cols>
    <col min="1" max="1" width="6.28515625" style="1" customWidth="1"/>
    <col min="2" max="2" width="56.5703125" style="2" customWidth="1"/>
    <col min="3" max="3" width="15.7109375" style="2" customWidth="1"/>
    <col min="4" max="4" width="11.28515625" style="2" customWidth="1"/>
    <col min="5" max="5" width="17.7109375" style="2" bestFit="1" customWidth="1"/>
    <col min="6" max="6" width="7.28515625" style="2" customWidth="1"/>
    <col min="7" max="7" width="31.7109375" style="2" bestFit="1" customWidth="1"/>
    <col min="8" max="8" width="12.42578125" style="1" bestFit="1" customWidth="1"/>
    <col min="9" max="9" width="13.28515625" style="1" customWidth="1"/>
    <col min="10" max="10" width="12.7109375" style="1" customWidth="1"/>
    <col min="11" max="11" width="7.85546875" style="1" customWidth="1"/>
    <col min="12" max="12" width="12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63">
      <c r="B8" s="19" t="s">
        <v>136</v>
      </c>
      <c r="C8" s="24" t="s">
        <v>47</v>
      </c>
      <c r="D8" s="76" t="s">
        <v>141</v>
      </c>
      <c r="E8" s="48" t="s">
        <v>216</v>
      </c>
      <c r="F8" s="48" t="s">
        <v>138</v>
      </c>
      <c r="G8" s="77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1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17831</v>
      </c>
      <c r="J11" s="83"/>
      <c r="K11" s="83"/>
      <c r="L11" s="83">
        <v>1398.1799999999998</v>
      </c>
      <c r="M11" s="110"/>
      <c r="N11" s="110"/>
      <c r="O11" s="110">
        <v>3.2400000000000005E-2</v>
      </c>
      <c r="BF11" s="1"/>
      <c r="BG11" s="3"/>
      <c r="BH11" s="1"/>
      <c r="BJ11" s="1"/>
    </row>
    <row r="12" spans="2:62" customFormat="1" ht="15.75">
      <c r="B12" s="59" t="s">
        <v>231</v>
      </c>
      <c r="C12" s="87"/>
      <c r="D12" s="87"/>
      <c r="E12" s="87"/>
      <c r="F12" s="87"/>
      <c r="G12" s="87"/>
      <c r="H12" s="87"/>
      <c r="I12" s="89">
        <v>9589</v>
      </c>
      <c r="J12" s="89"/>
      <c r="K12" s="89"/>
      <c r="L12" s="89">
        <v>292.63</v>
      </c>
      <c r="M12" s="111"/>
      <c r="N12" s="111"/>
      <c r="O12" s="111">
        <v>6.8000000000000005E-3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90</v>
      </c>
      <c r="J13" s="89"/>
      <c r="K13" s="89"/>
      <c r="L13" s="89">
        <v>81</v>
      </c>
      <c r="M13" s="111"/>
      <c r="N13" s="111"/>
      <c r="O13" s="111">
        <v>1.9E-3</v>
      </c>
    </row>
    <row r="14" spans="2:62" customFormat="1" ht="15.75">
      <c r="B14" s="60" t="s">
        <v>334</v>
      </c>
      <c r="C14" s="88">
        <v>273011</v>
      </c>
      <c r="D14" s="88" t="s">
        <v>142</v>
      </c>
      <c r="E14" s="88"/>
      <c r="F14" s="88">
        <v>273</v>
      </c>
      <c r="G14" s="88" t="s">
        <v>178</v>
      </c>
      <c r="H14" s="88" t="s">
        <v>164</v>
      </c>
      <c r="I14" s="90">
        <v>90</v>
      </c>
      <c r="J14" s="90">
        <v>90000</v>
      </c>
      <c r="K14" s="90">
        <v>0</v>
      </c>
      <c r="L14" s="90">
        <v>81</v>
      </c>
      <c r="M14" s="112">
        <v>0</v>
      </c>
      <c r="N14" s="112">
        <v>5.79E-2</v>
      </c>
      <c r="O14" s="112">
        <v>1.9E-3</v>
      </c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89">
        <v>9499</v>
      </c>
      <c r="J15" s="89"/>
      <c r="K15" s="89"/>
      <c r="L15" s="89">
        <v>211.63</v>
      </c>
      <c r="M15" s="111"/>
      <c r="N15" s="111"/>
      <c r="O15" s="111">
        <v>4.8999999999999998E-3</v>
      </c>
    </row>
    <row r="16" spans="2:62" customFormat="1" ht="15.75">
      <c r="B16" s="60" t="s">
        <v>335</v>
      </c>
      <c r="C16" s="88">
        <v>1098920</v>
      </c>
      <c r="D16" s="88" t="s">
        <v>142</v>
      </c>
      <c r="E16" s="88"/>
      <c r="F16" s="88">
        <v>1357</v>
      </c>
      <c r="G16" s="88" t="s">
        <v>304</v>
      </c>
      <c r="H16" s="88" t="s">
        <v>164</v>
      </c>
      <c r="I16" s="90">
        <v>2150</v>
      </c>
      <c r="J16" s="90">
        <v>1907</v>
      </c>
      <c r="K16" s="90">
        <v>0</v>
      </c>
      <c r="L16" s="90">
        <v>41</v>
      </c>
      <c r="M16" s="112">
        <v>0</v>
      </c>
      <c r="N16" s="112">
        <v>2.9300000000000003E-2</v>
      </c>
      <c r="O16" s="112">
        <v>1E-3</v>
      </c>
    </row>
    <row r="17" spans="2:15" customFormat="1" ht="15.75">
      <c r="B17" s="60" t="s">
        <v>336</v>
      </c>
      <c r="C17" s="88">
        <v>1143429</v>
      </c>
      <c r="D17" s="88" t="s">
        <v>142</v>
      </c>
      <c r="E17" s="88"/>
      <c r="F17" s="88">
        <v>1644</v>
      </c>
      <c r="G17" s="88" t="s">
        <v>156</v>
      </c>
      <c r="H17" s="88" t="s">
        <v>164</v>
      </c>
      <c r="I17" s="90">
        <v>149</v>
      </c>
      <c r="J17" s="90">
        <v>29080</v>
      </c>
      <c r="K17" s="90">
        <v>0</v>
      </c>
      <c r="L17" s="90">
        <v>43.33</v>
      </c>
      <c r="M17" s="112">
        <v>0</v>
      </c>
      <c r="N17" s="112">
        <v>3.1E-2</v>
      </c>
      <c r="O17" s="112">
        <v>1E-3</v>
      </c>
    </row>
    <row r="18" spans="2:15" customFormat="1" ht="15.75">
      <c r="B18" s="60" t="s">
        <v>337</v>
      </c>
      <c r="C18" s="88">
        <v>1159037</v>
      </c>
      <c r="D18" s="88" t="s">
        <v>142</v>
      </c>
      <c r="E18" s="88"/>
      <c r="F18" s="88">
        <v>1775</v>
      </c>
      <c r="G18" s="88" t="s">
        <v>338</v>
      </c>
      <c r="H18" s="88" t="s">
        <v>164</v>
      </c>
      <c r="I18" s="90">
        <v>7200</v>
      </c>
      <c r="J18" s="90">
        <v>1768</v>
      </c>
      <c r="K18" s="90">
        <v>0</v>
      </c>
      <c r="L18" s="90">
        <v>127.3</v>
      </c>
      <c r="M18" s="112">
        <v>0</v>
      </c>
      <c r="N18" s="112">
        <v>9.0999999999999998E-2</v>
      </c>
      <c r="O18" s="112">
        <v>3.0000000000000001E-3</v>
      </c>
    </row>
    <row r="19" spans="2:15" customFormat="1" ht="15.75">
      <c r="B19" s="59" t="s">
        <v>28</v>
      </c>
      <c r="C19" s="87"/>
      <c r="D19" s="87"/>
      <c r="E19" s="87"/>
      <c r="F19" s="87"/>
      <c r="G19" s="87"/>
      <c r="H19" s="87"/>
      <c r="I19" s="89"/>
      <c r="J19" s="89"/>
      <c r="K19" s="89"/>
      <c r="L19" s="89"/>
      <c r="M19" s="111"/>
      <c r="N19" s="111"/>
      <c r="O19" s="111"/>
    </row>
    <row r="20" spans="2:15" customFormat="1" ht="15.75">
      <c r="B20" s="60" t="s">
        <v>267</v>
      </c>
      <c r="C20" s="88"/>
      <c r="D20" s="88"/>
      <c r="E20" s="88"/>
      <c r="F20" s="88"/>
      <c r="G20" s="88"/>
      <c r="H20" s="88"/>
      <c r="I20" s="90"/>
      <c r="J20" s="90"/>
      <c r="K20" s="90"/>
      <c r="L20" s="90"/>
      <c r="M20" s="112"/>
      <c r="N20" s="112"/>
      <c r="O20" s="112"/>
    </row>
    <row r="21" spans="2:15" customFormat="1" ht="15.75">
      <c r="B21" s="59" t="s">
        <v>69</v>
      </c>
      <c r="C21" s="87"/>
      <c r="D21" s="87"/>
      <c r="E21" s="87"/>
      <c r="F21" s="87"/>
      <c r="G21" s="87"/>
      <c r="H21" s="87"/>
      <c r="I21" s="89"/>
      <c r="J21" s="89"/>
      <c r="K21" s="89"/>
      <c r="L21" s="89"/>
      <c r="M21" s="111"/>
      <c r="N21" s="111"/>
      <c r="O21" s="111"/>
    </row>
    <row r="22" spans="2:15" customFormat="1" ht="15.75">
      <c r="B22" s="60" t="s">
        <v>267</v>
      </c>
      <c r="C22" s="88"/>
      <c r="D22" s="88"/>
      <c r="E22" s="88"/>
      <c r="F22" s="88"/>
      <c r="G22" s="88"/>
      <c r="H22" s="88"/>
      <c r="I22" s="90"/>
      <c r="J22" s="90"/>
      <c r="K22" s="90"/>
      <c r="L22" s="90"/>
      <c r="M22" s="112"/>
      <c r="N22" s="112"/>
      <c r="O22" s="112"/>
    </row>
    <row r="23" spans="2:15" customFormat="1" ht="15.75">
      <c r="B23" s="60" t="s">
        <v>267</v>
      </c>
      <c r="C23" s="88"/>
      <c r="D23" s="88"/>
      <c r="E23" s="88"/>
      <c r="F23" s="88"/>
      <c r="G23" s="88"/>
      <c r="H23" s="88"/>
      <c r="I23" s="90"/>
      <c r="J23" s="90"/>
      <c r="K23" s="90"/>
      <c r="L23" s="90"/>
      <c r="M23" s="112"/>
      <c r="N23" s="112"/>
      <c r="O23" s="112"/>
    </row>
    <row r="24" spans="2:15" customFormat="1" ht="15.75">
      <c r="B24" s="60" t="s">
        <v>267</v>
      </c>
      <c r="C24" s="88"/>
      <c r="D24" s="88"/>
      <c r="E24" s="88"/>
      <c r="F24" s="88"/>
      <c r="G24" s="88"/>
      <c r="H24" s="88"/>
      <c r="I24" s="90"/>
      <c r="J24" s="90"/>
      <c r="K24" s="90"/>
      <c r="L24" s="90"/>
      <c r="M24" s="112"/>
      <c r="N24" s="112"/>
      <c r="O24" s="112"/>
    </row>
    <row r="25" spans="2:15" customFormat="1" ht="15.75">
      <c r="B25" s="59" t="s">
        <v>230</v>
      </c>
      <c r="C25" s="87"/>
      <c r="D25" s="87"/>
      <c r="E25" s="87"/>
      <c r="F25" s="87"/>
      <c r="G25" s="87"/>
      <c r="H25" s="87"/>
      <c r="I25" s="89">
        <v>8242</v>
      </c>
      <c r="J25" s="89"/>
      <c r="K25" s="89"/>
      <c r="L25" s="89">
        <v>1105.55</v>
      </c>
      <c r="M25" s="111"/>
      <c r="N25" s="111"/>
      <c r="O25" s="111">
        <v>2.5699999999999997E-2</v>
      </c>
    </row>
    <row r="26" spans="2:15" customFormat="1" ht="15.75">
      <c r="B26" s="59" t="s">
        <v>79</v>
      </c>
      <c r="C26" s="87"/>
      <c r="D26" s="87"/>
      <c r="E26" s="87"/>
      <c r="F26" s="87"/>
      <c r="G26" s="87"/>
      <c r="H26" s="87"/>
      <c r="I26" s="89">
        <v>4200</v>
      </c>
      <c r="J26" s="89"/>
      <c r="K26" s="89"/>
      <c r="L26" s="89">
        <v>198.8</v>
      </c>
      <c r="M26" s="111"/>
      <c r="N26" s="111"/>
      <c r="O26" s="111">
        <v>4.5999999999999999E-3</v>
      </c>
    </row>
    <row r="27" spans="2:15" customFormat="1" ht="15.75">
      <c r="B27" s="60" t="s">
        <v>339</v>
      </c>
      <c r="C27" s="88" t="s">
        <v>340</v>
      </c>
      <c r="D27" s="88" t="s">
        <v>341</v>
      </c>
      <c r="E27" s="88" t="s">
        <v>342</v>
      </c>
      <c r="F27" s="88"/>
      <c r="G27" s="88" t="s">
        <v>343</v>
      </c>
      <c r="H27" s="88" t="s">
        <v>163</v>
      </c>
      <c r="I27" s="90">
        <v>200</v>
      </c>
      <c r="J27" s="90">
        <v>11304</v>
      </c>
      <c r="K27" s="90">
        <v>0</v>
      </c>
      <c r="L27" s="90">
        <v>73</v>
      </c>
      <c r="M27" s="112">
        <v>0</v>
      </c>
      <c r="N27" s="112">
        <v>5.2199999999999996E-2</v>
      </c>
      <c r="O27" s="112">
        <v>1.7000000000000001E-3</v>
      </c>
    </row>
    <row r="28" spans="2:15" customFormat="1" ht="15.75">
      <c r="B28" s="60" t="s">
        <v>344</v>
      </c>
      <c r="C28" s="88" t="s">
        <v>345</v>
      </c>
      <c r="D28" s="88" t="s">
        <v>346</v>
      </c>
      <c r="E28" s="88" t="s">
        <v>342</v>
      </c>
      <c r="F28" s="88"/>
      <c r="G28" s="88" t="s">
        <v>347</v>
      </c>
      <c r="H28" s="88" t="s">
        <v>163</v>
      </c>
      <c r="I28" s="90">
        <v>4000</v>
      </c>
      <c r="J28" s="90">
        <v>974</v>
      </c>
      <c r="K28" s="90">
        <v>0</v>
      </c>
      <c r="L28" s="90">
        <v>125.8</v>
      </c>
      <c r="M28" s="112">
        <v>0</v>
      </c>
      <c r="N28" s="112">
        <v>0.09</v>
      </c>
      <c r="O28" s="112">
        <v>2.8999999999999998E-3</v>
      </c>
    </row>
    <row r="29" spans="2:15" customFormat="1" ht="15.75">
      <c r="B29" s="59" t="s">
        <v>78</v>
      </c>
      <c r="C29" s="87"/>
      <c r="D29" s="87"/>
      <c r="E29" s="87"/>
      <c r="F29" s="87"/>
      <c r="G29" s="87"/>
      <c r="H29" s="87"/>
      <c r="I29" s="89">
        <v>4042</v>
      </c>
      <c r="J29" s="89"/>
      <c r="K29" s="89"/>
      <c r="L29" s="89">
        <v>906.75</v>
      </c>
      <c r="M29" s="111"/>
      <c r="N29" s="111"/>
      <c r="O29" s="111">
        <v>2.1000000000000001E-2</v>
      </c>
    </row>
    <row r="30" spans="2:15" customFormat="1" ht="15.75">
      <c r="B30" s="60" t="s">
        <v>348</v>
      </c>
      <c r="C30" s="88" t="s">
        <v>349</v>
      </c>
      <c r="D30" s="88" t="s">
        <v>346</v>
      </c>
      <c r="E30" s="88" t="s">
        <v>342</v>
      </c>
      <c r="F30" s="88"/>
      <c r="G30" s="88" t="s">
        <v>350</v>
      </c>
      <c r="H30" s="88" t="s">
        <v>163</v>
      </c>
      <c r="I30" s="90">
        <v>100</v>
      </c>
      <c r="J30" s="90">
        <v>24111</v>
      </c>
      <c r="K30" s="90">
        <v>0</v>
      </c>
      <c r="L30" s="90">
        <v>77.849999999999994</v>
      </c>
      <c r="M30" s="112">
        <v>0</v>
      </c>
      <c r="N30" s="112">
        <v>5.57E-2</v>
      </c>
      <c r="O30" s="112">
        <v>1.8E-3</v>
      </c>
    </row>
    <row r="31" spans="2:15" customFormat="1" ht="15.75">
      <c r="B31" s="60" t="s">
        <v>351</v>
      </c>
      <c r="C31" s="88" t="s">
        <v>352</v>
      </c>
      <c r="D31" s="88" t="s">
        <v>346</v>
      </c>
      <c r="E31" s="88" t="s">
        <v>342</v>
      </c>
      <c r="F31" s="88"/>
      <c r="G31" s="88" t="s">
        <v>353</v>
      </c>
      <c r="H31" s="88" t="s">
        <v>163</v>
      </c>
      <c r="I31" s="90">
        <v>600</v>
      </c>
      <c r="J31" s="90">
        <v>7057</v>
      </c>
      <c r="K31" s="90">
        <v>0</v>
      </c>
      <c r="L31" s="90">
        <v>136.72</v>
      </c>
      <c r="M31" s="112">
        <v>0</v>
      </c>
      <c r="N31" s="112">
        <v>9.7799999999999998E-2</v>
      </c>
      <c r="O31" s="112">
        <v>3.2000000000000002E-3</v>
      </c>
    </row>
    <row r="32" spans="2:15" customFormat="1" ht="15.75">
      <c r="B32" s="60" t="s">
        <v>354</v>
      </c>
      <c r="C32" s="88" t="s">
        <v>355</v>
      </c>
      <c r="D32" s="88" t="s">
        <v>346</v>
      </c>
      <c r="E32" s="88" t="s">
        <v>342</v>
      </c>
      <c r="F32" s="88"/>
      <c r="G32" s="88" t="s">
        <v>356</v>
      </c>
      <c r="H32" s="88" t="s">
        <v>163</v>
      </c>
      <c r="I32" s="90">
        <v>1700</v>
      </c>
      <c r="J32" s="90">
        <v>2052</v>
      </c>
      <c r="K32" s="90">
        <v>0</v>
      </c>
      <c r="L32" s="90">
        <v>112.64</v>
      </c>
      <c r="M32" s="112">
        <v>0</v>
      </c>
      <c r="N32" s="112">
        <v>8.0600000000000005E-2</v>
      </c>
      <c r="O32" s="112">
        <v>2.5999999999999999E-3</v>
      </c>
    </row>
    <row r="33" spans="2:15" customFormat="1" ht="15.75">
      <c r="B33" s="60" t="s">
        <v>357</v>
      </c>
      <c r="C33" s="88" t="s">
        <v>358</v>
      </c>
      <c r="D33" s="88" t="s">
        <v>346</v>
      </c>
      <c r="E33" s="88" t="s">
        <v>342</v>
      </c>
      <c r="F33" s="88"/>
      <c r="G33" s="88" t="s">
        <v>356</v>
      </c>
      <c r="H33" s="88" t="s">
        <v>163</v>
      </c>
      <c r="I33" s="90">
        <v>350</v>
      </c>
      <c r="J33" s="90">
        <v>8895</v>
      </c>
      <c r="K33" s="90">
        <v>0</v>
      </c>
      <c r="L33" s="90">
        <v>100.53</v>
      </c>
      <c r="M33" s="112">
        <v>0</v>
      </c>
      <c r="N33" s="112">
        <v>7.1900000000000006E-2</v>
      </c>
      <c r="O33" s="112">
        <v>2.3E-3</v>
      </c>
    </row>
    <row r="34" spans="2:15" customFormat="1" ht="15.75">
      <c r="B34" s="60" t="s">
        <v>359</v>
      </c>
      <c r="C34" s="88" t="s">
        <v>360</v>
      </c>
      <c r="D34" s="88" t="s">
        <v>341</v>
      </c>
      <c r="E34" s="88" t="s">
        <v>342</v>
      </c>
      <c r="F34" s="88"/>
      <c r="G34" s="88" t="s">
        <v>361</v>
      </c>
      <c r="H34" s="88" t="s">
        <v>163</v>
      </c>
      <c r="I34" s="90">
        <v>7</v>
      </c>
      <c r="J34" s="90">
        <v>328504</v>
      </c>
      <c r="K34" s="90">
        <v>0</v>
      </c>
      <c r="L34" s="90">
        <v>74.25</v>
      </c>
      <c r="M34" s="112">
        <v>0</v>
      </c>
      <c r="N34" s="112">
        <v>5.3099999999999994E-2</v>
      </c>
      <c r="O34" s="112">
        <v>1.7000000000000001E-3</v>
      </c>
    </row>
    <row r="35" spans="2:15" customFormat="1" ht="15.75">
      <c r="B35" s="60" t="s">
        <v>362</v>
      </c>
      <c r="C35" s="88" t="s">
        <v>363</v>
      </c>
      <c r="D35" s="88" t="s">
        <v>341</v>
      </c>
      <c r="E35" s="88" t="s">
        <v>342</v>
      </c>
      <c r="F35" s="88"/>
      <c r="G35" s="88" t="s">
        <v>343</v>
      </c>
      <c r="H35" s="88" t="s">
        <v>163</v>
      </c>
      <c r="I35" s="90">
        <v>100</v>
      </c>
      <c r="J35" s="90">
        <v>28192</v>
      </c>
      <c r="K35" s="90">
        <v>0</v>
      </c>
      <c r="L35" s="90">
        <v>91.03</v>
      </c>
      <c r="M35" s="112">
        <v>0</v>
      </c>
      <c r="N35" s="112">
        <v>6.5099999999999991E-2</v>
      </c>
      <c r="O35" s="112">
        <v>2.0999999999999999E-3</v>
      </c>
    </row>
    <row r="36" spans="2:15" customFormat="1" ht="15.75">
      <c r="B36" s="60" t="s">
        <v>364</v>
      </c>
      <c r="C36" s="88" t="s">
        <v>365</v>
      </c>
      <c r="D36" s="88" t="s">
        <v>341</v>
      </c>
      <c r="E36" s="88" t="s">
        <v>342</v>
      </c>
      <c r="F36" s="88"/>
      <c r="G36" s="88" t="s">
        <v>366</v>
      </c>
      <c r="H36" s="88" t="s">
        <v>163</v>
      </c>
      <c r="I36" s="90">
        <v>185</v>
      </c>
      <c r="J36" s="90">
        <v>14150</v>
      </c>
      <c r="K36" s="90">
        <v>0</v>
      </c>
      <c r="L36" s="90">
        <v>84.53</v>
      </c>
      <c r="M36" s="112">
        <v>0</v>
      </c>
      <c r="N36" s="112">
        <v>6.0499999999999998E-2</v>
      </c>
      <c r="O36" s="112">
        <v>2E-3</v>
      </c>
    </row>
    <row r="37" spans="2:15">
      <c r="B37" s="118" t="s">
        <v>367</v>
      </c>
      <c r="C37" s="88" t="s">
        <v>368</v>
      </c>
      <c r="D37" s="88" t="s">
        <v>346</v>
      </c>
      <c r="E37" s="88" t="s">
        <v>342</v>
      </c>
      <c r="F37" s="88"/>
      <c r="G37" s="88" t="s">
        <v>366</v>
      </c>
      <c r="H37" s="88" t="s">
        <v>163</v>
      </c>
      <c r="I37" s="90">
        <v>1000</v>
      </c>
      <c r="J37" s="90">
        <v>7098</v>
      </c>
      <c r="K37" s="90">
        <v>0</v>
      </c>
      <c r="L37" s="90">
        <v>229.19</v>
      </c>
      <c r="M37" s="112">
        <v>0</v>
      </c>
      <c r="N37" s="112">
        <v>0.16390000000000002</v>
      </c>
      <c r="O37" s="112">
        <v>5.3E-3</v>
      </c>
    </row>
    <row r="38" spans="2:15">
      <c r="B38" s="115" t="s">
        <v>248</v>
      </c>
      <c r="E38" s="1"/>
      <c r="F38" s="1"/>
      <c r="G38" s="1"/>
    </row>
    <row r="39" spans="2:15">
      <c r="B39" s="115" t="s">
        <v>133</v>
      </c>
      <c r="E39" s="1"/>
      <c r="F39" s="1"/>
      <c r="G39" s="1"/>
    </row>
    <row r="40" spans="2:15">
      <c r="B40" s="115" t="s">
        <v>244</v>
      </c>
      <c r="E40" s="1"/>
      <c r="F40" s="1"/>
      <c r="G40" s="1"/>
    </row>
    <row r="41" spans="2:15">
      <c r="B41" s="115" t="s">
        <v>245</v>
      </c>
      <c r="E41" s="1"/>
      <c r="F41" s="1"/>
      <c r="G41" s="1"/>
    </row>
    <row r="42" spans="2:15">
      <c r="B42" s="135" t="s">
        <v>255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2:O42"/>
  </mergeCells>
  <phoneticPr fontId="4" type="noConversion"/>
  <dataValidations disablePrompts="1" count="4">
    <dataValidation type="list" allowBlank="1" showInputMessage="1" showErrorMessage="1" sqref="E37:E41 E43:E357" xr:uid="{00000000-0002-0000-0500-000000000000}">
      <formula1>$BF$6:$BF$23</formula1>
    </dataValidation>
    <dataValidation type="list" allowBlank="1" showInputMessage="1" showErrorMessage="1" sqref="H37:H41 H43:H357" xr:uid="{00000000-0002-0000-0500-000001000000}">
      <formula1>$BJ$6:$BJ$19</formula1>
    </dataValidation>
    <dataValidation type="list" allowBlank="1" showInputMessage="1" showErrorMessage="1" sqref="G37:G41 G43:G363" xr:uid="{00000000-0002-0000-0500-000002000000}">
      <formula1>$BH$6:$BH$29</formula1>
    </dataValidation>
    <dataValidation allowBlank="1" showInputMessage="1" showErrorMessage="1" sqref="B40" xr:uid="{FE74E6D1-3050-4523-A843-321C3A269777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zoomScale="85" zoomScaleNormal="85" workbookViewId="0">
      <selection activeCell="R21" sqref="R21"/>
    </sheetView>
  </sheetViews>
  <sheetFormatPr defaultColWidth="9.140625" defaultRowHeight="18"/>
  <cols>
    <col min="1" max="1" width="6.28515625" style="1" customWidth="1"/>
    <col min="2" max="2" width="76.85546875" style="2" customWidth="1"/>
    <col min="3" max="3" width="16.140625" style="2" customWidth="1"/>
    <col min="4" max="4" width="10.28515625" style="2" customWidth="1"/>
    <col min="5" max="5" width="7.7109375" style="2" customWidth="1"/>
    <col min="6" max="6" width="9.140625" style="2" bestFit="1" customWidth="1"/>
    <col min="7" max="7" width="12.42578125" style="2" bestFit="1" customWidth="1"/>
    <col min="8" max="8" width="13.7109375" style="1" customWidth="1"/>
    <col min="9" max="10" width="10.85546875" style="1" customWidth="1"/>
    <col min="11" max="11" width="10.710937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8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257</v>
      </c>
      <c r="C11" s="116"/>
      <c r="D11" s="116"/>
      <c r="E11" s="116"/>
      <c r="F11" s="116"/>
      <c r="G11" s="116"/>
      <c r="H11" s="83">
        <v>37096</v>
      </c>
      <c r="I11" s="83"/>
      <c r="J11" s="83"/>
      <c r="K11" s="83">
        <v>565.99</v>
      </c>
      <c r="L11" s="110"/>
      <c r="M11" s="110"/>
      <c r="N11" s="110">
        <v>1.3100000000000001E-2</v>
      </c>
      <c r="O11" s="5"/>
      <c r="BH11" s="1"/>
      <c r="BI11" s="3"/>
      <c r="BK11" s="1"/>
    </row>
    <row r="12" spans="2:63" customFormat="1" ht="15.75">
      <c r="B12" s="57" t="s">
        <v>231</v>
      </c>
      <c r="C12" s="87"/>
      <c r="D12" s="87"/>
      <c r="E12" s="87"/>
      <c r="F12" s="87"/>
      <c r="G12" s="87"/>
      <c r="H12" s="89">
        <v>35996</v>
      </c>
      <c r="I12" s="89"/>
      <c r="J12" s="89"/>
      <c r="K12" s="89">
        <v>482.06</v>
      </c>
      <c r="L12" s="111"/>
      <c r="M12" s="111"/>
      <c r="N12" s="111">
        <v>1.1200000000000002E-2</v>
      </c>
    </row>
    <row r="13" spans="2:63" customFormat="1" ht="15.75">
      <c r="B13" s="57" t="s">
        <v>258</v>
      </c>
      <c r="C13" s="87"/>
      <c r="D13" s="87"/>
      <c r="E13" s="87"/>
      <c r="F13" s="87"/>
      <c r="G13" s="87"/>
      <c r="H13" s="89">
        <v>6401</v>
      </c>
      <c r="I13" s="89"/>
      <c r="J13" s="89"/>
      <c r="K13" s="89">
        <v>168.65</v>
      </c>
      <c r="L13" s="111"/>
      <c r="M13" s="111"/>
      <c r="N13" s="111">
        <v>3.9000000000000003E-3</v>
      </c>
    </row>
    <row r="14" spans="2:63" customFormat="1" ht="15.75">
      <c r="B14" s="60" t="s">
        <v>369</v>
      </c>
      <c r="C14" s="88">
        <v>1148949</v>
      </c>
      <c r="D14" s="88" t="s">
        <v>142</v>
      </c>
      <c r="E14" s="88">
        <v>1829</v>
      </c>
      <c r="F14" s="88" t="s">
        <v>370</v>
      </c>
      <c r="G14" s="88" t="s">
        <v>164</v>
      </c>
      <c r="H14" s="90">
        <v>4861</v>
      </c>
      <c r="I14" s="90">
        <v>2697</v>
      </c>
      <c r="J14" s="90">
        <v>0</v>
      </c>
      <c r="K14" s="90">
        <v>131.1</v>
      </c>
      <c r="L14" s="112">
        <v>1E-4</v>
      </c>
      <c r="M14" s="112">
        <v>0.2316</v>
      </c>
      <c r="N14" s="112">
        <v>3.0000000000000001E-3</v>
      </c>
    </row>
    <row r="15" spans="2:63" customFormat="1" ht="15.75">
      <c r="B15" s="60" t="s">
        <v>371</v>
      </c>
      <c r="C15" s="88">
        <v>1150184</v>
      </c>
      <c r="D15" s="88" t="s">
        <v>142</v>
      </c>
      <c r="E15" s="88">
        <v>1735</v>
      </c>
      <c r="F15" s="88" t="s">
        <v>370</v>
      </c>
      <c r="G15" s="88" t="s">
        <v>164</v>
      </c>
      <c r="H15" s="90">
        <v>1540</v>
      </c>
      <c r="I15" s="90">
        <v>2438</v>
      </c>
      <c r="J15" s="90">
        <v>0</v>
      </c>
      <c r="K15" s="90">
        <v>37.549999999999997</v>
      </c>
      <c r="L15" s="112">
        <v>1E-4</v>
      </c>
      <c r="M15" s="112">
        <v>6.6299999999999998E-2</v>
      </c>
      <c r="N15" s="112">
        <v>8.9999999999999998E-4</v>
      </c>
    </row>
    <row r="16" spans="2:63" customFormat="1" ht="15.75">
      <c r="B16" s="57" t="s">
        <v>259</v>
      </c>
      <c r="C16" s="87"/>
      <c r="D16" s="87"/>
      <c r="E16" s="87"/>
      <c r="F16" s="87"/>
      <c r="G16" s="87"/>
      <c r="H16" s="89"/>
      <c r="I16" s="89"/>
      <c r="J16" s="89"/>
      <c r="K16" s="89"/>
      <c r="L16" s="111"/>
      <c r="M16" s="111"/>
      <c r="N16" s="111"/>
    </row>
    <row r="17" spans="2:14" customFormat="1" ht="15.75">
      <c r="B17" s="60" t="s">
        <v>267</v>
      </c>
      <c r="C17" s="88"/>
      <c r="D17" s="88"/>
      <c r="E17" s="88"/>
      <c r="F17" s="88"/>
      <c r="G17" s="88"/>
      <c r="H17" s="90"/>
      <c r="I17" s="90"/>
      <c r="J17" s="90"/>
      <c r="K17" s="90"/>
      <c r="L17" s="112"/>
      <c r="M17" s="112"/>
      <c r="N17" s="112"/>
    </row>
    <row r="18" spans="2:14" customFormat="1" ht="15.75">
      <c r="B18" s="57" t="s">
        <v>260</v>
      </c>
      <c r="C18" s="87"/>
      <c r="D18" s="87"/>
      <c r="E18" s="87"/>
      <c r="F18" s="87"/>
      <c r="G18" s="87"/>
      <c r="H18" s="89">
        <v>29595</v>
      </c>
      <c r="I18" s="89"/>
      <c r="J18" s="89"/>
      <c r="K18" s="89">
        <v>313.41000000000003</v>
      </c>
      <c r="L18" s="111"/>
      <c r="M18" s="111"/>
      <c r="N18" s="111">
        <v>7.3000000000000001E-3</v>
      </c>
    </row>
    <row r="19" spans="2:14" customFormat="1" ht="15.75">
      <c r="B19" s="60" t="s">
        <v>372</v>
      </c>
      <c r="C19" s="88">
        <v>1150606</v>
      </c>
      <c r="D19" s="88" t="s">
        <v>142</v>
      </c>
      <c r="E19" s="88">
        <v>1747</v>
      </c>
      <c r="F19" s="88" t="s">
        <v>373</v>
      </c>
      <c r="G19" s="88" t="s">
        <v>164</v>
      </c>
      <c r="H19" s="90">
        <v>23645</v>
      </c>
      <c r="I19" s="90">
        <v>374.03</v>
      </c>
      <c r="J19" s="90">
        <v>0</v>
      </c>
      <c r="K19" s="90">
        <v>88.44</v>
      </c>
      <c r="L19" s="112">
        <v>2.0000000000000001E-4</v>
      </c>
      <c r="M19" s="112">
        <v>0.15629999999999999</v>
      </c>
      <c r="N19" s="112">
        <v>2.0999999999999999E-3</v>
      </c>
    </row>
    <row r="20" spans="2:14" customFormat="1" ht="15.75">
      <c r="B20" s="60" t="s">
        <v>374</v>
      </c>
      <c r="C20" s="88">
        <v>1145960</v>
      </c>
      <c r="D20" s="88" t="s">
        <v>142</v>
      </c>
      <c r="E20" s="88">
        <v>1733</v>
      </c>
      <c r="F20" s="88" t="s">
        <v>373</v>
      </c>
      <c r="G20" s="88" t="s">
        <v>164</v>
      </c>
      <c r="H20" s="90">
        <v>5950</v>
      </c>
      <c r="I20" s="90">
        <v>3781.01</v>
      </c>
      <c r="J20" s="90">
        <v>0</v>
      </c>
      <c r="K20" s="90">
        <v>224.97</v>
      </c>
      <c r="L20" s="112">
        <v>2.9999999999999997E-4</v>
      </c>
      <c r="M20" s="112">
        <v>0.39750000000000002</v>
      </c>
      <c r="N20" s="112">
        <v>5.1999999999999998E-3</v>
      </c>
    </row>
    <row r="21" spans="2:14" customFormat="1" ht="15.75">
      <c r="B21" s="57" t="s">
        <v>261</v>
      </c>
      <c r="C21" s="87"/>
      <c r="D21" s="87"/>
      <c r="E21" s="87"/>
      <c r="F21" s="87"/>
      <c r="G21" s="87"/>
      <c r="H21" s="89"/>
      <c r="I21" s="89"/>
      <c r="J21" s="89"/>
      <c r="K21" s="89"/>
      <c r="L21" s="111"/>
      <c r="M21" s="111"/>
      <c r="N21" s="111"/>
    </row>
    <row r="22" spans="2:14" customFormat="1" ht="15.75">
      <c r="B22" s="60" t="s">
        <v>267</v>
      </c>
      <c r="C22" s="88"/>
      <c r="D22" s="88"/>
      <c r="E22" s="88"/>
      <c r="F22" s="88"/>
      <c r="G22" s="88"/>
      <c r="H22" s="90"/>
      <c r="I22" s="90"/>
      <c r="J22" s="90"/>
      <c r="K22" s="90"/>
      <c r="L22" s="112"/>
      <c r="M22" s="112"/>
      <c r="N22" s="112"/>
    </row>
    <row r="23" spans="2:14" customFormat="1" ht="15.75">
      <c r="B23" s="57" t="s">
        <v>72</v>
      </c>
      <c r="C23" s="87"/>
      <c r="D23" s="87"/>
      <c r="E23" s="87"/>
      <c r="F23" s="87"/>
      <c r="G23" s="87"/>
      <c r="H23" s="89"/>
      <c r="I23" s="89"/>
      <c r="J23" s="89"/>
      <c r="K23" s="89"/>
      <c r="L23" s="111"/>
      <c r="M23" s="111"/>
      <c r="N23" s="111"/>
    </row>
    <row r="24" spans="2:14" customFormat="1" ht="15.75">
      <c r="B24" s="60" t="s">
        <v>267</v>
      </c>
      <c r="C24" s="88"/>
      <c r="D24" s="88"/>
      <c r="E24" s="88"/>
      <c r="F24" s="88"/>
      <c r="G24" s="88"/>
      <c r="H24" s="90"/>
      <c r="I24" s="90"/>
      <c r="J24" s="90"/>
      <c r="K24" s="90"/>
      <c r="L24" s="112"/>
      <c r="M24" s="112"/>
      <c r="N24" s="112"/>
    </row>
    <row r="25" spans="2:14" customFormat="1" ht="15.75">
      <c r="B25" s="57" t="s">
        <v>82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/>
      <c r="N25" s="111"/>
    </row>
    <row r="26" spans="2:14" customFormat="1" ht="15.75">
      <c r="B26" s="60" t="s">
        <v>267</v>
      </c>
      <c r="C26" s="88"/>
      <c r="D26" s="88"/>
      <c r="E26" s="88"/>
      <c r="F26" s="88"/>
      <c r="G26" s="88"/>
      <c r="H26" s="90"/>
      <c r="I26" s="90"/>
      <c r="J26" s="90"/>
      <c r="K26" s="90"/>
      <c r="L26" s="112"/>
      <c r="M26" s="112"/>
      <c r="N26" s="112"/>
    </row>
    <row r="27" spans="2:14" customFormat="1" ht="15.75">
      <c r="B27" s="57" t="s">
        <v>230</v>
      </c>
      <c r="C27" s="87"/>
      <c r="D27" s="87"/>
      <c r="E27" s="87"/>
      <c r="F27" s="87"/>
      <c r="G27" s="87"/>
      <c r="H27" s="89">
        <v>1100</v>
      </c>
      <c r="I27" s="89"/>
      <c r="J27" s="89"/>
      <c r="K27" s="89">
        <v>83.93</v>
      </c>
      <c r="L27" s="111"/>
      <c r="M27" s="111"/>
      <c r="N27" s="111">
        <v>1.9E-3</v>
      </c>
    </row>
    <row r="28" spans="2:14" customFormat="1" ht="15.75">
      <c r="B28" s="57" t="s">
        <v>262</v>
      </c>
      <c r="C28" s="87"/>
      <c r="D28" s="87"/>
      <c r="E28" s="87"/>
      <c r="F28" s="87"/>
      <c r="G28" s="87"/>
      <c r="H28" s="89">
        <v>1100</v>
      </c>
      <c r="I28" s="89"/>
      <c r="J28" s="89"/>
      <c r="K28" s="89">
        <v>83.93</v>
      </c>
      <c r="L28" s="111"/>
      <c r="M28" s="111"/>
      <c r="N28" s="111">
        <v>1.9E-3</v>
      </c>
    </row>
    <row r="29" spans="2:14" customFormat="1" ht="15.75">
      <c r="B29" s="60" t="s">
        <v>375</v>
      </c>
      <c r="C29" s="88" t="s">
        <v>376</v>
      </c>
      <c r="D29" s="88" t="s">
        <v>346</v>
      </c>
      <c r="E29" s="88"/>
      <c r="F29" s="88" t="s">
        <v>370</v>
      </c>
      <c r="G29" s="88" t="s">
        <v>163</v>
      </c>
      <c r="H29" s="90">
        <v>1100</v>
      </c>
      <c r="I29" s="90">
        <v>2363</v>
      </c>
      <c r="J29" s="90">
        <v>0</v>
      </c>
      <c r="K29" s="90">
        <v>83.93</v>
      </c>
      <c r="L29" s="112">
        <v>0</v>
      </c>
      <c r="M29" s="112">
        <v>0.14829999999999999</v>
      </c>
      <c r="N29" s="112">
        <v>1.9E-3</v>
      </c>
    </row>
    <row r="30" spans="2:14" customFormat="1" ht="15.75">
      <c r="B30" s="57" t="s">
        <v>263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/>
      <c r="N30" s="111"/>
    </row>
    <row r="31" spans="2:14" customFormat="1" ht="15.75">
      <c r="B31" s="60" t="s">
        <v>267</v>
      </c>
      <c r="C31" s="88"/>
      <c r="D31" s="88"/>
      <c r="E31" s="88"/>
      <c r="F31" s="88"/>
      <c r="G31" s="88"/>
      <c r="H31" s="90"/>
      <c r="I31" s="90"/>
      <c r="J31" s="90"/>
      <c r="K31" s="90"/>
      <c r="L31" s="112"/>
      <c r="M31" s="112"/>
      <c r="N31" s="112"/>
    </row>
    <row r="32" spans="2:14" customFormat="1" ht="15.75">
      <c r="B32" s="57" t="s">
        <v>72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/>
      <c r="N32" s="111"/>
    </row>
    <row r="33" spans="1:14" customFormat="1" ht="15.75">
      <c r="B33" s="60" t="s">
        <v>267</v>
      </c>
      <c r="C33" s="88"/>
      <c r="D33" s="88"/>
      <c r="E33" s="88"/>
      <c r="F33" s="88"/>
      <c r="G33" s="88"/>
      <c r="H33" s="90"/>
      <c r="I33" s="90"/>
      <c r="J33" s="90"/>
      <c r="K33" s="90"/>
      <c r="L33" s="112"/>
      <c r="M33" s="112"/>
      <c r="N33" s="112"/>
    </row>
    <row r="34" spans="1:14" customFormat="1" ht="15.75">
      <c r="B34" s="57" t="s">
        <v>82</v>
      </c>
      <c r="C34" s="87"/>
      <c r="D34" s="87"/>
      <c r="E34" s="87"/>
      <c r="F34" s="87"/>
      <c r="G34" s="87"/>
      <c r="H34" s="89"/>
      <c r="I34" s="89"/>
      <c r="J34" s="89"/>
      <c r="K34" s="89"/>
      <c r="L34" s="111"/>
      <c r="M34" s="111"/>
      <c r="N34" s="111"/>
    </row>
    <row r="35" spans="1:14" customFormat="1" ht="15.75">
      <c r="B35" s="118" t="s">
        <v>267</v>
      </c>
      <c r="C35" s="88"/>
      <c r="D35" s="88"/>
      <c r="E35" s="88"/>
      <c r="F35" s="88"/>
      <c r="G35" s="88"/>
      <c r="H35" s="90"/>
      <c r="I35" s="90"/>
      <c r="J35" s="90"/>
      <c r="K35" s="90"/>
      <c r="L35" s="112"/>
      <c r="M35" s="112"/>
      <c r="N35" s="112"/>
    </row>
    <row r="36" spans="1:14" customFormat="1">
      <c r="A36" s="1"/>
      <c r="B36" s="115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5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5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5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5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5" t="s">
        <v>255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8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/>
      <c r="K11" s="83"/>
      <c r="L11" s="83"/>
      <c r="M11" s="110"/>
      <c r="N11" s="110"/>
      <c r="O11" s="110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267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377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267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267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267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230</v>
      </c>
      <c r="C21" s="87"/>
      <c r="D21" s="87"/>
      <c r="E21" s="87"/>
      <c r="F21" s="87"/>
      <c r="G21" s="87"/>
      <c r="H21" s="87"/>
      <c r="I21" s="87"/>
      <c r="J21" s="89"/>
      <c r="K21" s="89"/>
      <c r="L21" s="89"/>
      <c r="M21" s="111"/>
      <c r="N21" s="111"/>
      <c r="O21" s="111"/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267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377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267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/>
      <c r="K26" s="89"/>
      <c r="L26" s="89"/>
      <c r="M26" s="111"/>
      <c r="N26" s="111"/>
      <c r="O26" s="111"/>
    </row>
    <row r="27" spans="2:15">
      <c r="B27" s="65" t="s">
        <v>267</v>
      </c>
      <c r="C27" s="88"/>
      <c r="D27" s="88"/>
      <c r="E27" s="88"/>
      <c r="F27" s="88"/>
      <c r="G27" s="88"/>
      <c r="H27" s="88"/>
      <c r="I27" s="88"/>
      <c r="J27" s="90"/>
      <c r="K27" s="90"/>
      <c r="L27" s="90"/>
      <c r="M27" s="112"/>
      <c r="N27" s="112"/>
      <c r="O27" s="112"/>
    </row>
    <row r="28" spans="2:15">
      <c r="B28" s="59" t="s">
        <v>72</v>
      </c>
      <c r="C28" s="87"/>
      <c r="D28" s="87"/>
      <c r="E28" s="87"/>
      <c r="F28" s="87"/>
      <c r="G28" s="87"/>
      <c r="H28" s="87"/>
      <c r="I28" s="87"/>
      <c r="J28" s="89"/>
      <c r="K28" s="89"/>
      <c r="L28" s="89"/>
      <c r="M28" s="111"/>
      <c r="N28" s="111"/>
      <c r="O28" s="111"/>
    </row>
    <row r="29" spans="2:15">
      <c r="B29" s="120" t="s">
        <v>267</v>
      </c>
      <c r="C29" s="88"/>
      <c r="D29" s="88"/>
      <c r="E29" s="88"/>
      <c r="F29" s="88"/>
      <c r="G29" s="88"/>
      <c r="H29" s="88"/>
      <c r="I29" s="88"/>
      <c r="J29" s="90"/>
      <c r="K29" s="90"/>
      <c r="L29" s="90"/>
      <c r="M29" s="112"/>
      <c r="N29" s="112"/>
      <c r="O29" s="112"/>
    </row>
    <row r="30" spans="2:15">
      <c r="B30" s="115" t="s">
        <v>248</v>
      </c>
      <c r="D30" s="1"/>
      <c r="E30" s="1"/>
    </row>
    <row r="31" spans="2:15">
      <c r="B31" s="115" t="s">
        <v>133</v>
      </c>
      <c r="D31" s="1"/>
      <c r="E31" s="1"/>
    </row>
    <row r="32" spans="2:15">
      <c r="B32" s="115" t="s">
        <v>244</v>
      </c>
      <c r="C32" s="1"/>
      <c r="D32" s="1"/>
      <c r="E32" s="1"/>
    </row>
    <row r="33" spans="2:15">
      <c r="B33" s="115" t="s">
        <v>245</v>
      </c>
      <c r="C33" s="1"/>
      <c r="D33" s="1"/>
      <c r="E33" s="1"/>
    </row>
    <row r="34" spans="2:15"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51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C11" s="1"/>
      <c r="BD11" s="3"/>
      <c r="BE11" s="1"/>
      <c r="BG11" s="1"/>
    </row>
    <row r="12" spans="1:60" customFormat="1" ht="18" customHeight="1">
      <c r="B12" s="59" t="s">
        <v>378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1:60" customFormat="1" ht="15.75">
      <c r="B13" s="66" t="s">
        <v>267</v>
      </c>
      <c r="C13" s="88"/>
      <c r="D13" s="88"/>
      <c r="E13" s="88"/>
      <c r="F13" s="88"/>
      <c r="G13" s="90"/>
      <c r="H13" s="90"/>
      <c r="I13" s="90"/>
      <c r="J13" s="112"/>
      <c r="K13" s="112"/>
      <c r="L13" s="112"/>
    </row>
    <row r="14" spans="1:60" customFormat="1" ht="15.75">
      <c r="B14" s="59" t="s">
        <v>232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1:60" customFormat="1" ht="15.75">
      <c r="B15" s="121" t="s">
        <v>267</v>
      </c>
      <c r="C15" s="88"/>
      <c r="D15" s="88"/>
      <c r="E15" s="88"/>
      <c r="F15" s="88"/>
      <c r="G15" s="90"/>
      <c r="H15" s="90"/>
      <c r="I15" s="90"/>
      <c r="J15" s="112"/>
      <c r="K15" s="112"/>
      <c r="L15" s="112"/>
    </row>
    <row r="16" spans="1:60" customFormat="1">
      <c r="A16" s="1"/>
      <c r="B16" s="115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231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267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379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267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219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267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267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230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218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267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223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267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219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267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220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267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267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174</v>
      </c>
      <c r="BH6" s="3" t="s">
        <v>164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8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7" t="s">
        <v>380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267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381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267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231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267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267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267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267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267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267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230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267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267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267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267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267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267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8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231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267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267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267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267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267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230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267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382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267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255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172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231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267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267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267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267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230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267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267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172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231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81" customFormat="1" ht="15.75">
      <c r="B14" s="67" t="s">
        <v>267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81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81" customFormat="1" ht="15.75">
      <c r="B16" s="67" t="s">
        <v>267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267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267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230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85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267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86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267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8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/>
      <c r="I11" s="83"/>
      <c r="J11" s="83"/>
      <c r="K11" s="110"/>
      <c r="L11" s="110"/>
      <c r="M11" s="1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231</v>
      </c>
      <c r="C12" s="87"/>
      <c r="D12" s="87"/>
      <c r="E12" s="87"/>
      <c r="F12" s="87"/>
      <c r="G12" s="87"/>
      <c r="H12" s="89"/>
      <c r="I12" s="89"/>
      <c r="J12" s="89"/>
      <c r="K12" s="111"/>
      <c r="L12" s="111"/>
      <c r="M12" s="111"/>
    </row>
    <row r="13" spans="2:98" customFormat="1" ht="15.75">
      <c r="B13" s="60" t="s">
        <v>267</v>
      </c>
      <c r="C13" s="88"/>
      <c r="D13" s="88"/>
      <c r="E13" s="88"/>
      <c r="F13" s="88"/>
      <c r="G13" s="88"/>
      <c r="H13" s="90"/>
      <c r="I13" s="90"/>
      <c r="J13" s="90"/>
      <c r="K13" s="112"/>
      <c r="L13" s="112"/>
      <c r="M13" s="112"/>
    </row>
    <row r="14" spans="2:98" customFormat="1" ht="15.75">
      <c r="B14" s="59" t="s">
        <v>230</v>
      </c>
      <c r="C14" s="87"/>
      <c r="D14" s="87"/>
      <c r="E14" s="87"/>
      <c r="F14" s="87"/>
      <c r="G14" s="87"/>
      <c r="H14" s="89"/>
      <c r="I14" s="89"/>
      <c r="J14" s="89"/>
      <c r="K14" s="111"/>
      <c r="L14" s="111"/>
      <c r="M14" s="111"/>
    </row>
    <row r="15" spans="2:98" customFormat="1" ht="15.75">
      <c r="B15" s="59" t="s">
        <v>79</v>
      </c>
      <c r="C15" s="87"/>
      <c r="D15" s="87"/>
      <c r="E15" s="87"/>
      <c r="F15" s="87"/>
      <c r="G15" s="87"/>
      <c r="H15" s="89"/>
      <c r="I15" s="89"/>
      <c r="J15" s="89"/>
      <c r="K15" s="111"/>
      <c r="L15" s="111"/>
      <c r="M15" s="111"/>
    </row>
    <row r="16" spans="2:98" customFormat="1" ht="15.75">
      <c r="B16" s="60" t="s">
        <v>267</v>
      </c>
      <c r="C16" s="88"/>
      <c r="D16" s="88"/>
      <c r="E16" s="88"/>
      <c r="F16" s="88"/>
      <c r="G16" s="88"/>
      <c r="H16" s="90"/>
      <c r="I16" s="90"/>
      <c r="J16" s="90"/>
      <c r="K16" s="112"/>
      <c r="L16" s="112"/>
      <c r="M16" s="112"/>
    </row>
    <row r="17" spans="1:13" customFormat="1" ht="15.75">
      <c r="B17" s="59" t="s">
        <v>78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118" t="s">
        <v>267</v>
      </c>
      <c r="C18" s="88"/>
      <c r="D18" s="88"/>
      <c r="E18" s="88"/>
      <c r="F18" s="88"/>
      <c r="G18" s="88"/>
      <c r="H18" s="90"/>
      <c r="I18" s="90"/>
      <c r="J18" s="90"/>
      <c r="K18" s="112"/>
      <c r="L18" s="112"/>
      <c r="M18" s="112"/>
    </row>
    <row r="19" spans="1:13" customFormat="1">
      <c r="A19" s="1"/>
      <c r="B19" s="115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5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5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255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8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/>
      <c r="G11" s="83"/>
      <c r="H11" s="83"/>
      <c r="I11" s="110"/>
      <c r="J11" s="110"/>
      <c r="K11" s="110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231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221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267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226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267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1:11" customFormat="1" ht="15.75">
      <c r="B17" s="57" t="s">
        <v>227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1:11" customFormat="1" ht="15.75">
      <c r="B18" s="60" t="s">
        <v>267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1:11" customFormat="1" ht="15.75">
      <c r="B19" s="57" t="s">
        <v>228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1:11" customFormat="1" ht="15.75">
      <c r="B20" s="60" t="s">
        <v>267</v>
      </c>
      <c r="C20" s="88"/>
      <c r="D20" s="88"/>
      <c r="E20" s="95"/>
      <c r="F20" s="90"/>
      <c r="G20" s="90"/>
      <c r="H20" s="90"/>
      <c r="I20" s="112"/>
      <c r="J20" s="112"/>
      <c r="K20" s="112"/>
    </row>
    <row r="21" spans="1:11" customFormat="1" ht="15.75">
      <c r="B21" s="57" t="s">
        <v>230</v>
      </c>
      <c r="C21" s="87"/>
      <c r="D21" s="87"/>
      <c r="E21" s="94"/>
      <c r="F21" s="89"/>
      <c r="G21" s="89"/>
      <c r="H21" s="89"/>
      <c r="I21" s="111"/>
      <c r="J21" s="111"/>
      <c r="K21" s="111"/>
    </row>
    <row r="22" spans="1:11" customFormat="1" ht="16.5" customHeight="1">
      <c r="B22" s="57" t="s">
        <v>221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1:11" customFormat="1" ht="16.5" customHeight="1">
      <c r="B23" s="60" t="s">
        <v>267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1:11" customFormat="1" ht="16.5" customHeight="1">
      <c r="B24" s="57" t="s">
        <v>226</v>
      </c>
      <c r="C24" s="87"/>
      <c r="D24" s="87"/>
      <c r="E24" s="94"/>
      <c r="F24" s="89"/>
      <c r="G24" s="89"/>
      <c r="H24" s="89"/>
      <c r="I24" s="111"/>
      <c r="J24" s="111"/>
      <c r="K24" s="111"/>
    </row>
    <row r="25" spans="1:11" customFormat="1" ht="15.75">
      <c r="B25" s="60" t="s">
        <v>267</v>
      </c>
      <c r="C25" s="88"/>
      <c r="D25" s="88"/>
      <c r="E25" s="95"/>
      <c r="F25" s="90"/>
      <c r="G25" s="90"/>
      <c r="H25" s="90"/>
      <c r="I25" s="112"/>
      <c r="J25" s="112"/>
      <c r="K25" s="112"/>
    </row>
    <row r="26" spans="1:11" customFormat="1" ht="15.75">
      <c r="B26" s="57" t="s">
        <v>227</v>
      </c>
      <c r="C26" s="87"/>
      <c r="D26" s="87"/>
      <c r="E26" s="94"/>
      <c r="F26" s="89"/>
      <c r="G26" s="89"/>
      <c r="H26" s="89"/>
      <c r="I26" s="111"/>
      <c r="J26" s="111"/>
      <c r="K26" s="111"/>
    </row>
    <row r="27" spans="1:11" customFormat="1" ht="15.75">
      <c r="B27" s="60" t="s">
        <v>267</v>
      </c>
      <c r="C27" s="88"/>
      <c r="D27" s="88"/>
      <c r="E27" s="95"/>
      <c r="F27" s="90"/>
      <c r="G27" s="90"/>
      <c r="H27" s="90"/>
      <c r="I27" s="112"/>
      <c r="J27" s="112"/>
      <c r="K27" s="112"/>
    </row>
    <row r="28" spans="1:11" customFormat="1" ht="15.75">
      <c r="B28" s="57" t="s">
        <v>228</v>
      </c>
      <c r="C28" s="87"/>
      <c r="D28" s="87"/>
      <c r="E28" s="94"/>
      <c r="F28" s="89"/>
      <c r="G28" s="89"/>
      <c r="H28" s="89"/>
      <c r="I28" s="111"/>
      <c r="J28" s="111"/>
      <c r="K28" s="111"/>
    </row>
    <row r="29" spans="1:11" customFormat="1" ht="15.75">
      <c r="B29" s="118" t="s">
        <v>267</v>
      </c>
      <c r="C29" s="88"/>
      <c r="D29" s="88"/>
      <c r="E29" s="95"/>
      <c r="F29" s="90"/>
      <c r="G29" s="90"/>
      <c r="H29" s="90"/>
      <c r="I29" s="112"/>
      <c r="J29" s="112"/>
      <c r="K29" s="112"/>
    </row>
    <row r="30" spans="1:11" customFormat="1">
      <c r="A30" s="1"/>
      <c r="B30" s="115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5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5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5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378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267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232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267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234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267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383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267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222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267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219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267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267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233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218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267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223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267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219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267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220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267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267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8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/>
      <c r="H11" s="83"/>
      <c r="I11" s="83"/>
      <c r="J11" s="110"/>
      <c r="K11" s="110"/>
      <c r="AW11" s="1"/>
    </row>
    <row r="12" spans="2:49" customFormat="1" ht="19.5" customHeight="1">
      <c r="B12" s="59" t="s">
        <v>384</v>
      </c>
      <c r="C12" s="87"/>
      <c r="D12" s="87"/>
      <c r="E12" s="87"/>
      <c r="F12" s="94"/>
      <c r="G12" s="89"/>
      <c r="H12" s="89"/>
      <c r="I12" s="89"/>
      <c r="J12" s="111"/>
      <c r="K12" s="111"/>
    </row>
    <row r="13" spans="2:49" customFormat="1" ht="15.75">
      <c r="B13" s="59" t="s">
        <v>218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267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383</v>
      </c>
      <c r="C15" s="87"/>
      <c r="D15" s="87"/>
      <c r="E15" s="87"/>
      <c r="F15" s="94"/>
      <c r="G15" s="89"/>
      <c r="H15" s="89"/>
      <c r="I15" s="89"/>
      <c r="J15" s="111"/>
      <c r="K15" s="111"/>
    </row>
    <row r="16" spans="2:49" customFormat="1" ht="15.75">
      <c r="B16" s="67" t="s">
        <v>267</v>
      </c>
      <c r="C16" s="88"/>
      <c r="D16" s="88"/>
      <c r="E16" s="88"/>
      <c r="F16" s="95"/>
      <c r="G16" s="90"/>
      <c r="H16" s="90"/>
      <c r="I16" s="90"/>
      <c r="J16" s="112"/>
      <c r="K16" s="112"/>
    </row>
    <row r="17" spans="1:11" customFormat="1" ht="15.75">
      <c r="B17" s="59" t="s">
        <v>222</v>
      </c>
      <c r="C17" s="87"/>
      <c r="D17" s="87"/>
      <c r="E17" s="87"/>
      <c r="F17" s="94"/>
      <c r="G17" s="89"/>
      <c r="H17" s="89"/>
      <c r="I17" s="89"/>
      <c r="J17" s="111"/>
      <c r="K17" s="111"/>
    </row>
    <row r="18" spans="1:11" customFormat="1" ht="15.75">
      <c r="B18" s="67" t="s">
        <v>267</v>
      </c>
      <c r="C18" s="88"/>
      <c r="D18" s="88"/>
      <c r="E18" s="88"/>
      <c r="F18" s="95"/>
      <c r="G18" s="90"/>
      <c r="H18" s="90"/>
      <c r="I18" s="90"/>
      <c r="J18" s="112"/>
      <c r="K18" s="112"/>
    </row>
    <row r="19" spans="1:11" customFormat="1" ht="15.75">
      <c r="B19" s="59" t="s">
        <v>219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1:11" customFormat="1" ht="15.75">
      <c r="B20" s="67" t="s">
        <v>267</v>
      </c>
      <c r="C20" s="88"/>
      <c r="D20" s="88"/>
      <c r="E20" s="88"/>
      <c r="F20" s="95"/>
      <c r="G20" s="90"/>
      <c r="H20" s="90"/>
      <c r="I20" s="90"/>
      <c r="J20" s="112"/>
      <c r="K20" s="112"/>
    </row>
    <row r="21" spans="1:11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1:11" customFormat="1" ht="15.75">
      <c r="B22" s="67" t="s">
        <v>267</v>
      </c>
      <c r="C22" s="88"/>
      <c r="D22" s="88"/>
      <c r="E22" s="88"/>
      <c r="F22" s="95"/>
      <c r="G22" s="90"/>
      <c r="H22" s="90"/>
      <c r="I22" s="90"/>
      <c r="J22" s="112"/>
      <c r="K22" s="112"/>
    </row>
    <row r="23" spans="1:11" customFormat="1" ht="15.75">
      <c r="B23" s="59" t="s">
        <v>235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1:11" customFormat="1" ht="15.75">
      <c r="B24" s="59" t="s">
        <v>218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1:11" customFormat="1" ht="15.75">
      <c r="B25" s="67" t="s">
        <v>267</v>
      </c>
      <c r="C25" s="88"/>
      <c r="D25" s="88"/>
      <c r="E25" s="88"/>
      <c r="F25" s="95"/>
      <c r="G25" s="90"/>
      <c r="H25" s="90"/>
      <c r="I25" s="90"/>
      <c r="J25" s="112"/>
      <c r="K25" s="112"/>
    </row>
    <row r="26" spans="1:11" customFormat="1" ht="15.75">
      <c r="B26" s="59" t="s">
        <v>223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1:11" customFormat="1" ht="15.75">
      <c r="B27" s="67" t="s">
        <v>267</v>
      </c>
      <c r="C27" s="88"/>
      <c r="D27" s="88"/>
      <c r="E27" s="88"/>
      <c r="F27" s="95"/>
      <c r="G27" s="90"/>
      <c r="H27" s="90"/>
      <c r="I27" s="90"/>
      <c r="J27" s="112"/>
      <c r="K27" s="112"/>
    </row>
    <row r="28" spans="1:11" customFormat="1" ht="15.75">
      <c r="B28" s="59" t="s">
        <v>219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1:11" customFormat="1" ht="15.75">
      <c r="B29" s="67" t="s">
        <v>267</v>
      </c>
      <c r="C29" s="88"/>
      <c r="D29" s="88"/>
      <c r="E29" s="88"/>
      <c r="F29" s="95"/>
      <c r="G29" s="90"/>
      <c r="H29" s="90"/>
      <c r="I29" s="90"/>
      <c r="J29" s="112"/>
      <c r="K29" s="112"/>
    </row>
    <row r="30" spans="1:11" customFormat="1" ht="15.75">
      <c r="B30" s="59" t="s">
        <v>72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1:11" customFormat="1" ht="15.75">
      <c r="B31" s="122" t="s">
        <v>267</v>
      </c>
      <c r="C31" s="88"/>
      <c r="D31" s="88"/>
      <c r="E31" s="88"/>
      <c r="F31" s="95"/>
      <c r="G31" s="90"/>
      <c r="H31" s="90"/>
      <c r="I31" s="90"/>
      <c r="J31" s="112"/>
      <c r="K31" s="112"/>
    </row>
    <row r="32" spans="1:11" customFormat="1">
      <c r="A32" s="1"/>
      <c r="B32" s="115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5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231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267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267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267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267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267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267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230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267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267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267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267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267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267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265</v>
      </c>
      <c r="K7" s="24" t="s">
        <v>122</v>
      </c>
      <c r="L7" s="12" t="s">
        <v>35</v>
      </c>
      <c r="M7" s="48" t="s">
        <v>19</v>
      </c>
      <c r="N7" s="24" t="s">
        <v>247</v>
      </c>
      <c r="O7" s="24" t="s">
        <v>243</v>
      </c>
      <c r="P7" s="24" t="s">
        <v>131</v>
      </c>
      <c r="Q7" s="48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0"/>
      <c r="M10" s="110"/>
      <c r="N10" s="83"/>
      <c r="O10" s="83"/>
      <c r="P10" s="83"/>
      <c r="Q10" s="110"/>
      <c r="R10" s="110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/>
      <c r="J11" s="87"/>
      <c r="K11" s="87"/>
      <c r="L11" s="111"/>
      <c r="M11" s="111"/>
      <c r="N11" s="89"/>
      <c r="O11" s="89"/>
      <c r="P11" s="89"/>
      <c r="Q11" s="111"/>
      <c r="R11" s="111"/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/>
      <c r="J12" s="87"/>
      <c r="K12" s="87"/>
      <c r="L12" s="111"/>
      <c r="M12" s="111"/>
      <c r="N12" s="89"/>
      <c r="O12" s="89"/>
      <c r="P12" s="89"/>
      <c r="Q12" s="111"/>
      <c r="R12" s="111"/>
    </row>
    <row r="13" spans="2:62" customFormat="1" ht="15.75">
      <c r="B13" s="67" t="s">
        <v>267</v>
      </c>
      <c r="C13" s="88"/>
      <c r="D13" s="88"/>
      <c r="E13" s="88"/>
      <c r="F13" s="88"/>
      <c r="G13" s="95"/>
      <c r="H13" s="88"/>
      <c r="I13" s="88"/>
      <c r="J13" s="88"/>
      <c r="K13" s="88"/>
      <c r="L13" s="112"/>
      <c r="M13" s="112"/>
      <c r="N13" s="90"/>
      <c r="O13" s="90"/>
      <c r="P13" s="90"/>
      <c r="Q13" s="112"/>
      <c r="R13" s="112"/>
    </row>
    <row r="14" spans="2:62" customFormat="1" ht="15.75">
      <c r="B14" s="59" t="s">
        <v>36</v>
      </c>
      <c r="C14" s="87"/>
      <c r="D14" s="87"/>
      <c r="E14" s="87"/>
      <c r="F14" s="87"/>
      <c r="G14" s="94"/>
      <c r="H14" s="87"/>
      <c r="I14" s="87"/>
      <c r="J14" s="87"/>
      <c r="K14" s="87"/>
      <c r="L14" s="111"/>
      <c r="M14" s="111"/>
      <c r="N14" s="89"/>
      <c r="O14" s="89"/>
      <c r="P14" s="89"/>
      <c r="Q14" s="111"/>
      <c r="R14" s="111"/>
    </row>
    <row r="15" spans="2:62" customFormat="1" ht="15.75">
      <c r="B15" s="67" t="s">
        <v>267</v>
      </c>
      <c r="C15" s="88"/>
      <c r="D15" s="88"/>
      <c r="E15" s="88"/>
      <c r="F15" s="88"/>
      <c r="G15" s="95"/>
      <c r="H15" s="88"/>
      <c r="I15" s="88"/>
      <c r="J15" s="88"/>
      <c r="K15" s="88"/>
      <c r="L15" s="112"/>
      <c r="M15" s="112"/>
      <c r="N15" s="90"/>
      <c r="O15" s="90"/>
      <c r="P15" s="90"/>
      <c r="Q15" s="112"/>
      <c r="R15" s="112"/>
    </row>
    <row r="16" spans="2:62" customFormat="1" ht="15.75">
      <c r="B16" s="59" t="s">
        <v>38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67" t="s">
        <v>267</v>
      </c>
      <c r="C17" s="88"/>
      <c r="D17" s="88"/>
      <c r="E17" s="88"/>
      <c r="F17" s="88"/>
      <c r="G17" s="95"/>
      <c r="H17" s="88"/>
      <c r="I17" s="88"/>
      <c r="J17" s="88"/>
      <c r="K17" s="88"/>
      <c r="L17" s="112"/>
      <c r="M17" s="112"/>
      <c r="N17" s="90"/>
      <c r="O17" s="90"/>
      <c r="P17" s="90"/>
      <c r="Q17" s="112"/>
      <c r="R17" s="112"/>
    </row>
    <row r="18" spans="2:18" customFormat="1" ht="15.75">
      <c r="B18" s="59" t="s">
        <v>39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67" t="s">
        <v>267</v>
      </c>
      <c r="C19" s="88"/>
      <c r="D19" s="88"/>
      <c r="E19" s="88"/>
      <c r="F19" s="88"/>
      <c r="G19" s="95"/>
      <c r="H19" s="88"/>
      <c r="I19" s="88"/>
      <c r="J19" s="88"/>
      <c r="K19" s="88"/>
      <c r="L19" s="112"/>
      <c r="M19" s="112"/>
      <c r="N19" s="90"/>
      <c r="O19" s="90"/>
      <c r="P19" s="90"/>
      <c r="Q19" s="112"/>
      <c r="R19" s="112"/>
    </row>
    <row r="20" spans="2:18" customFormat="1" ht="15.75">
      <c r="B20" s="59" t="s">
        <v>37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67" t="s">
        <v>267</v>
      </c>
      <c r="C21" s="88"/>
      <c r="D21" s="88"/>
      <c r="E21" s="88"/>
      <c r="F21" s="88"/>
      <c r="G21" s="95"/>
      <c r="H21" s="88"/>
      <c r="I21" s="88"/>
      <c r="J21" s="88"/>
      <c r="K21" s="88"/>
      <c r="L21" s="112"/>
      <c r="M21" s="112"/>
      <c r="N21" s="90"/>
      <c r="O21" s="90"/>
      <c r="P21" s="90"/>
      <c r="Q21" s="112"/>
      <c r="R21" s="112"/>
    </row>
    <row r="22" spans="2:18" customFormat="1" ht="15.75">
      <c r="B22" s="59" t="s">
        <v>40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67" t="s">
        <v>267</v>
      </c>
      <c r="C23" s="88"/>
      <c r="D23" s="88"/>
      <c r="E23" s="88"/>
      <c r="F23" s="88"/>
      <c r="G23" s="95"/>
      <c r="H23" s="88"/>
      <c r="I23" s="88"/>
      <c r="J23" s="88"/>
      <c r="K23" s="88"/>
      <c r="L23" s="112"/>
      <c r="M23" s="112"/>
      <c r="N23" s="90"/>
      <c r="O23" s="90"/>
      <c r="P23" s="90"/>
      <c r="Q23" s="112"/>
      <c r="R23" s="112"/>
    </row>
    <row r="24" spans="2:18" customFormat="1" ht="15.75">
      <c r="B24" s="67" t="s">
        <v>267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59" t="s">
        <v>87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67" t="s">
        <v>267</v>
      </c>
      <c r="C26" s="88"/>
      <c r="D26" s="88"/>
      <c r="E26" s="88"/>
      <c r="F26" s="88"/>
      <c r="G26" s="95"/>
      <c r="H26" s="88"/>
      <c r="I26" s="88"/>
      <c r="J26" s="88"/>
      <c r="K26" s="88"/>
      <c r="L26" s="112"/>
      <c r="M26" s="112"/>
      <c r="N26" s="90"/>
      <c r="O26" s="90"/>
      <c r="P26" s="90"/>
      <c r="Q26" s="112"/>
      <c r="R26" s="112"/>
    </row>
    <row r="27" spans="2:18" customFormat="1" ht="15.75">
      <c r="B27" s="59" t="s">
        <v>41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67" t="s">
        <v>267</v>
      </c>
      <c r="C28" s="88"/>
      <c r="D28" s="88"/>
      <c r="E28" s="88"/>
      <c r="F28" s="88"/>
      <c r="G28" s="95"/>
      <c r="H28" s="88"/>
      <c r="I28" s="88"/>
      <c r="J28" s="88"/>
      <c r="K28" s="88"/>
      <c r="L28" s="112"/>
      <c r="M28" s="112"/>
      <c r="N28" s="90"/>
      <c r="O28" s="90"/>
      <c r="P28" s="90"/>
      <c r="Q28" s="112"/>
      <c r="R28" s="112"/>
    </row>
    <row r="29" spans="2:18" customFormat="1" ht="15.75">
      <c r="B29" s="59" t="s">
        <v>44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9" t="s">
        <v>36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67" t="s">
        <v>267</v>
      </c>
      <c r="C31" s="88"/>
      <c r="D31" s="88"/>
      <c r="E31" s="88"/>
      <c r="F31" s="88"/>
      <c r="G31" s="95"/>
      <c r="H31" s="88"/>
      <c r="I31" s="88"/>
      <c r="J31" s="88"/>
      <c r="K31" s="88"/>
      <c r="L31" s="112"/>
      <c r="M31" s="112"/>
      <c r="N31" s="90"/>
      <c r="O31" s="90"/>
      <c r="P31" s="90"/>
      <c r="Q31" s="112"/>
      <c r="R31" s="112"/>
    </row>
    <row r="32" spans="2:18" customFormat="1" ht="15.75">
      <c r="B32" s="59" t="s">
        <v>38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67" t="s">
        <v>267</v>
      </c>
      <c r="C33" s="88"/>
      <c r="D33" s="88"/>
      <c r="E33" s="88"/>
      <c r="F33" s="88"/>
      <c r="G33" s="95"/>
      <c r="H33" s="88"/>
      <c r="I33" s="88"/>
      <c r="J33" s="88"/>
      <c r="K33" s="88"/>
      <c r="L33" s="112"/>
      <c r="M33" s="112"/>
      <c r="N33" s="90"/>
      <c r="O33" s="90"/>
      <c r="P33" s="90"/>
      <c r="Q33" s="112"/>
      <c r="R33" s="112"/>
    </row>
    <row r="34" spans="1:18" customFormat="1" ht="15.75">
      <c r="B34" s="59" t="s">
        <v>39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67" t="s">
        <v>267</v>
      </c>
      <c r="C35" s="88"/>
      <c r="D35" s="88"/>
      <c r="E35" s="88"/>
      <c r="F35" s="88"/>
      <c r="G35" s="95"/>
      <c r="H35" s="88"/>
      <c r="I35" s="88"/>
      <c r="J35" s="88"/>
      <c r="K35" s="88"/>
      <c r="L35" s="112"/>
      <c r="M35" s="112"/>
      <c r="N35" s="90"/>
      <c r="O35" s="90"/>
      <c r="P35" s="90"/>
      <c r="Q35" s="112"/>
      <c r="R35" s="112"/>
    </row>
    <row r="36" spans="1:18" customFormat="1" ht="15.75">
      <c r="B36" s="59" t="s">
        <v>41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122" t="s">
        <v>267</v>
      </c>
      <c r="C37" s="88"/>
      <c r="D37" s="88"/>
      <c r="E37" s="88"/>
      <c r="F37" s="88"/>
      <c r="G37" s="95"/>
      <c r="H37" s="88"/>
      <c r="I37" s="88"/>
      <c r="J37" s="88"/>
      <c r="K37" s="88"/>
      <c r="L37" s="112"/>
      <c r="M37" s="112"/>
      <c r="N37" s="90"/>
      <c r="O37" s="90"/>
      <c r="P37" s="90"/>
      <c r="Q37" s="112"/>
      <c r="R37" s="112"/>
    </row>
    <row r="38" spans="1:18" customFormat="1">
      <c r="A38" s="1"/>
      <c r="B38" s="115" t="s">
        <v>248</v>
      </c>
      <c r="C38" s="115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5" t="s">
        <v>133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2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231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224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267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267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225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267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229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267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267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230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267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3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83"/>
      <c r="H10" s="110"/>
      <c r="I10" s="110"/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236</v>
      </c>
      <c r="C11" s="96"/>
      <c r="D11" s="91"/>
      <c r="E11" s="109"/>
      <c r="F11" s="91"/>
      <c r="G11" s="85"/>
      <c r="H11" s="109"/>
      <c r="I11" s="109"/>
      <c r="J11" s="91"/>
    </row>
    <row r="12" spans="2:55" customFormat="1" ht="15.75">
      <c r="B12" s="59" t="s">
        <v>106</v>
      </c>
      <c r="C12" s="96"/>
      <c r="D12" s="91"/>
      <c r="E12" s="109"/>
      <c r="F12" s="91"/>
      <c r="G12" s="85"/>
      <c r="H12" s="109"/>
      <c r="I12" s="109"/>
      <c r="J12" s="91"/>
    </row>
    <row r="13" spans="2:55" customFormat="1" ht="15.75">
      <c r="B13" s="67" t="s">
        <v>267</v>
      </c>
      <c r="C13" s="123"/>
      <c r="D13" s="92"/>
      <c r="E13" s="108"/>
      <c r="F13" s="92"/>
      <c r="G13" s="86"/>
      <c r="H13" s="108"/>
      <c r="I13" s="108"/>
      <c r="J13" s="92"/>
    </row>
    <row r="14" spans="2:55" customFormat="1" ht="15.75">
      <c r="B14" s="59" t="s">
        <v>107</v>
      </c>
      <c r="C14" s="96"/>
      <c r="D14" s="91"/>
      <c r="E14" s="109"/>
      <c r="F14" s="91"/>
      <c r="G14" s="85"/>
      <c r="H14" s="109"/>
      <c r="I14" s="109"/>
      <c r="J14" s="91"/>
    </row>
    <row r="15" spans="2:55" customFormat="1" ht="15.75">
      <c r="B15" s="67" t="s">
        <v>267</v>
      </c>
      <c r="C15" s="123"/>
      <c r="D15" s="92"/>
      <c r="E15" s="108"/>
      <c r="F15" s="92"/>
      <c r="G15" s="86"/>
      <c r="H15" s="108"/>
      <c r="I15" s="108"/>
      <c r="J15" s="92"/>
    </row>
    <row r="16" spans="2:55" customFormat="1" ht="15.75">
      <c r="B16" s="59" t="s">
        <v>237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59" t="s">
        <v>106</v>
      </c>
      <c r="C17" s="96"/>
      <c r="D17" s="91"/>
      <c r="E17" s="109"/>
      <c r="F17" s="91"/>
      <c r="G17" s="85"/>
      <c r="H17" s="109"/>
      <c r="I17" s="109"/>
      <c r="J17" s="91"/>
    </row>
    <row r="18" spans="2:10" customFormat="1" ht="15.75">
      <c r="B18" s="67" t="s">
        <v>267</v>
      </c>
      <c r="C18" s="123"/>
      <c r="D18" s="92"/>
      <c r="E18" s="108"/>
      <c r="F18" s="92"/>
      <c r="G18" s="86"/>
      <c r="H18" s="108"/>
      <c r="I18" s="108"/>
      <c r="J18" s="92"/>
    </row>
    <row r="19" spans="2:10" customFormat="1" ht="15.75">
      <c r="B19" s="59" t="s">
        <v>107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122" t="s">
        <v>267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169</v>
      </c>
      <c r="K7" s="124" t="s">
        <v>170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213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231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267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230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267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3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231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385</v>
      </c>
      <c r="C12" s="88">
        <v>412</v>
      </c>
      <c r="D12" s="88">
        <v>0</v>
      </c>
      <c r="E12" s="88" t="s">
        <v>280</v>
      </c>
      <c r="F12" s="112">
        <v>0</v>
      </c>
      <c r="G12" s="88" t="s">
        <v>164</v>
      </c>
      <c r="H12" s="112">
        <v>0</v>
      </c>
      <c r="I12" s="90">
        <v>0</v>
      </c>
      <c r="J12" s="112">
        <v>1</v>
      </c>
      <c r="K12" s="112">
        <v>0</v>
      </c>
    </row>
    <row r="13" spans="2:60" customFormat="1" ht="15.75">
      <c r="B13" s="59" t="s">
        <v>230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267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5" t="s">
        <v>203</v>
      </c>
      <c r="C6" s="146"/>
      <c r="D6" s="147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116"/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231</v>
      </c>
      <c r="C11" s="87"/>
      <c r="D11" s="94"/>
    </row>
    <row r="12" spans="2:17" customFormat="1" ht="15.75">
      <c r="B12" s="65" t="s">
        <v>267</v>
      </c>
      <c r="C12" s="88"/>
      <c r="D12" s="95"/>
    </row>
    <row r="13" spans="2:17" customFormat="1" ht="15.75">
      <c r="B13" s="59" t="s">
        <v>230</v>
      </c>
      <c r="C13" s="87"/>
      <c r="D13" s="94"/>
    </row>
    <row r="14" spans="2:17" customFormat="1" ht="15.75">
      <c r="B14" s="120" t="s">
        <v>267</v>
      </c>
      <c r="C14" s="88"/>
      <c r="D14" s="95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5" t="s">
        <v>206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7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209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231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267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267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267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267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230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267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267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231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267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267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267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267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230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267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267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5" t="s">
        <v>212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231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267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267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267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267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230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267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267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2021-10-28T05:10:14Z</cp:lastPrinted>
  <dcterms:created xsi:type="dcterms:W3CDTF">2005-07-19T07:39:38Z</dcterms:created>
  <dcterms:modified xsi:type="dcterms:W3CDTF">2021-10-28T05:15:29Z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