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2\רבעון ראשון 2022\משרד האוצר\"/>
    </mc:Choice>
  </mc:AlternateContent>
  <xr:revisionPtr revIDLastSave="0" documentId="13_ncr:1_{76CE426C-DCD4-4F98-B8C6-C7A64EA14CD4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מזומנים!$B$1:$L$33</definedName>
    <definedName name="_xlnm.Print_Area" localSheetId="5">מניות!$B$1:$O$41</definedName>
    <definedName name="_xlnm.Print_Area" localSheetId="0">'סכום נכסי הקרן'!$B$1:$D$50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סל'!$B$1:$N$41</definedName>
    <definedName name="_xlnm.Print_Area" localSheetId="2">'תעודות התחייבות ממשלתיות'!$B$1:$R$43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<sst xmlns="http://schemas.openxmlformats.org/spreadsheetml/2006/main" count="2068" uniqueCount="386">
  <si>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</si>
  <si>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</si>
  <si>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</si>
  <si>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</si>
  <si>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</si>
  <si>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</si>
  <si>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</si>
  <si>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</si>
  <si>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</si>
  <si>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</si>
  <si>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</si>
  <si>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</si>
  <si>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</si>
  <si>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</si>
  <si>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</si>
  <si>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</si>
  <si>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</si>
  <si>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</si>
  <si>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</si>
  <si>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</si>
  <si>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</si>
  <si>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</si>
  <si>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</si>
  <si>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</si>
  <si>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</si>
  <si>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</si>
  <si>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</si>
  <si>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</si>
  <si>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</si>
  <si>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</si>
  <si>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</si>
  <si>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</si>
  <si>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</si>
  <si>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</si>
  <si>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</si>
  <si>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</si>
  <si>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</si>
  <si>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</si>
  <si>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</si>
  <si>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</si>
  <si>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</si>
  <si>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</si>
  <si>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</si>
  <si>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</si>
  <si>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</si>
  <si>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</si>
  <si>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</si>
  <si>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</si>
  <si>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</si>
  <si>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</si>
  <si>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</si>
  <si>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</si>
  <si>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</si>
  <si>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</si>
  <si>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</si>
  <si>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</si>
  <si>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</si>
  <si>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</si>
  <si>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</si>
  <si>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</si>
  <si>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</si>
  <si>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</si>
  <si>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</si>
  <si>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</si>
  <si>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</si>
  <si>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</si>
  <si>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</si>
  <si>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</si>
  <si>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</si>
  <si>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</si>
  <si>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</si>
  <si>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</si>
  <si>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</si>
  <si>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</si>
  <si>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</si>
  <si>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</si>
  <si>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</si>
  <si>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</si>
  <si>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</si>
  <si>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</si>
  <si>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</si>
  <si>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</si>
  <si>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</si>
  <si>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</si>
  <si>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</si>
  <si>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</si>
  <si>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</si>
  <si>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</si>
  <si>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</si>
  <si>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</si>
  <si>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</si>
  <si>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</si>
  <si>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</si>
  <si>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</si>
  <si>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</si>
  <si>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</si>
  <si>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</si>
  <si>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</si>
  <si>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</si>
  <si>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</si>
  <si>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</si>
  <si>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</si>
  <si>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</si>
  <si>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</si>
  <si>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</si>
  <si>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</si>
  <si>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</si>
  <si>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</si>
  <si>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</si>
  <si>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</si>
  <si>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</si>
  <si>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</si>
  <si>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</si>
  <si>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</si>
  <si>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</si>
  <si>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</si>
  <si>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</si>
  <si>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</si>
  <si>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</si>
  <si>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</si>
  <si>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</si>
  <si>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</si>
  <si>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</si>
  <si>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</si>
  <si>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</si>
  <si>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</si>
  <si>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</si>
  <si>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</si>
  <si>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</si>
  <si>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</si>
  <si>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</si>
  <si>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</si>
  <si>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</si>
  <si>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</si>
  <si>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</si>
  <si>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</si>
  <si>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</si>
  <si>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</si>
  <si>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</si>
  <si>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</si>
  <si>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</si>
  <si>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</si>
  <si>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</si>
  <si>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</si>
  <si>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</si>
  <si>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</si>
  <si>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</si>
  <si>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</si>
  <si>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</si>
  <si>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</si>
  <si>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</si>
  <si>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</si>
  <si>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</si>
  <si>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</si>
  <si>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</si>
  <si>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</si>
  <si>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</si>
  <si>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</si>
  <si>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</si>
  <si>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</si>
  <si>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</si>
  <si>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</si>
  <si>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</si>
  <si>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</si>
  <si>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</si>
  <si>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</si>
  <si>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</si>
  <si>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</si>
  <si>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</si>
  <si>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</si>
  <si>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</si>
  <si>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</si>
  <si>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</si>
  <si>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</si>
  <si>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</si>
  <si>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</si>
  <si>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</si>
  <si>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</si>
  <si>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</si>
  <si>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</si>
  <si>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</si>
  <si>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</si>
  <si>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</si>
  <si>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</si>
  <si>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</si>
  <si>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</si>
  <si>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</si>
  <si>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</si>
  <si>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</si>
  <si>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</si>
  <si>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</si>
  <si>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</si>
  <si>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</si>
  <si>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</si>
  <si>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</si>
  <si>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</si>
  <si>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</si>
  <si>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</si>
  <si>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</si>
  <si>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</si>
  <si>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</si>
  <si>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</si>
  <si>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</si>
  <si>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</si>
  <si>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</si>
  <si>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</si>
  <si>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</si>
  <si>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</si>
  <si>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</si>
  <si>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</si>
  <si>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</si>
  <si>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</si>
  <si>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</si>
  <si>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</si>
  <si>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</si>
  <si>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</si>
  <si>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</si>
  <si>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</si>
  <si>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</si>
  <si>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</si>
  <si>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</si>
  <si>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</si>
  <si>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</si>
  <si>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</si>
  <si>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</si>
  <si>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</si>
  <si>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</si>
  <si>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</si>
  <si>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</si>
  <si>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</si>
  <si>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</si>
  <si>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</si>
  <si>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</si>
  <si>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</si>
  <si>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</si>
  <si>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</si>
  <si>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</si>
  <si>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</si>
  <si>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</si>
  <si>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</si>
  <si>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</si>
  <si>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</si>
  <si>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</si>
  <si>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</si>
  <si>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</si>
  <si>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</si>
  <si>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</si>
  <si>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</si>
  <si>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</si>
  <si>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</si>
  <si>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</si>
  <si>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</si>
  <si>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</si>
  <si>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</si>
  <si>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</si>
  <si>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</si>
  <si>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</si>
  <si>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</si>
  <si>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</si>
  <si>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</si>
  <si>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</si>
  <si>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</si>
  <si>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</si>
  <si>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</si>
  <si>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</si>
  <si>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</si>
  <si>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</si>
  <si>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</si>
  <si>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</si>
  <si>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</si>
  <si>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</si>
  <si>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</si>
  <si>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</si>
  <si>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</si>
  <si>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</si>
  <si>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31/03/2022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</si>
  <si>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</si>
  <si>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</si>
  <si>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</si>
  <si>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5904 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</si>
  <si>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</si>
  <si>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</si>
  <si>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</si>
  <si>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</si>
  <si>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</si>
  <si>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</si>
  <si>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</si>
  <si>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</si>
  <si>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</si>
  <si>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</si>
  <si>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</si>
  <si>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</si>
  <si>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</si>
  <si>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</si>
  <si>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425                                    </t>
  </si>
  <si>
    <t xml:space="preserve">ממשל שקלית 722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</si>
  <si>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</si>
  <si>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</si>
  <si>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</si>
  <si>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</si>
  <si>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</si>
  <si>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</si>
  <si>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</si>
  <si>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</si>
  <si>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</si>
  <si>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</si>
  <si>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</si>
  <si>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</si>
  <si>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</si>
  <si>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</si>
  <si>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</si>
  <si>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</si>
  <si>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</si>
  <si>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>ilA+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</si>
  <si>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</si>
  <si>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</si>
  <si>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</si>
  <si>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</si>
  <si>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</si>
  <si>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</si>
  <si>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</si>
  <si>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</si>
  <si>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</si>
  <si>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</si>
  <si>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</si>
  <si>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</si>
  <si>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</si>
  <si>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</si>
  <si>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</si>
  <si>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</si>
  <si>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</si>
  <si>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</si>
  <si>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נייס מ"ר                                          </t>
  </si>
  <si>
    <t xml:space="preserve">ריט 1                                             </t>
  </si>
  <si>
    <t xml:space="preserve">פתאל החזקות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</si>
  <si>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</si>
  <si>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</si>
  <si>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</si>
  <si>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</si>
  <si>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</si>
  <si>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Teva Pharmaceutical Industries Limi               </t>
  </si>
  <si>
    <t>US8816242098</t>
  </si>
  <si>
    <t>NYSE</t>
  </si>
  <si>
    <t>פארמה</t>
  </si>
  <si>
    <t xml:space="preserve">MCD-מקדונלס                                       </t>
  </si>
  <si>
    <t>US5801351017</t>
  </si>
  <si>
    <t>Consumer Durables &amp; Apparel</t>
  </si>
  <si>
    <t xml:space="preserve">VLO-VALERO                                        </t>
  </si>
  <si>
    <t>US91913Y1001</t>
  </si>
  <si>
    <t>Energy</t>
  </si>
  <si>
    <t xml:space="preserve">AAL-AMERICAN AIRLIN                               </t>
  </si>
  <si>
    <t>US02376R1023</t>
  </si>
  <si>
    <t>Other</t>
  </si>
  <si>
    <t xml:space="preserve">RCL-ROYAL CARIBBEAN                               </t>
  </si>
  <si>
    <t>LR0008862868</t>
  </si>
  <si>
    <t xml:space="preserve">AMZN-Amazon.com Inc                               </t>
  </si>
  <si>
    <t>US0231351067</t>
  </si>
  <si>
    <t>Retailing</t>
  </si>
  <si>
    <t xml:space="preserve">Microsoft Corporation (MSFT)                      </t>
  </si>
  <si>
    <t>US5949181045</t>
  </si>
  <si>
    <t xml:space="preserve">Apple Inc. (AAPL)                                 </t>
  </si>
  <si>
    <t>US0378331005</t>
  </si>
  <si>
    <t>Technology Hardware &amp; Equipment</t>
  </si>
  <si>
    <t xml:space="preserve">MICRON TECHNOLO-MU                                </t>
  </si>
  <si>
    <t>US5951121038</t>
  </si>
  <si>
    <t xml:space="preserve">הראל סל ת"א בנקים                                 </t>
  </si>
  <si>
    <t>מניות</t>
  </si>
  <si>
    <t xml:space="preserve">ת"א 35 MTF                                        </t>
  </si>
  <si>
    <t xml:space="preserve">הראל סל ת"ב צמוד                                  </t>
  </si>
  <si>
    <t>אג"ח</t>
  </si>
  <si>
    <t xml:space="preserve">קסם תל בונד 20                                    </t>
  </si>
  <si>
    <t xml:space="preserve">US GLOBAL JETS ETF-JETS                           </t>
  </si>
  <si>
    <t>US26922A8421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</si>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</sst>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29" fillId="0" borderId="14" xfId="7" applyFont="1" applyBorder="1" applyAlignment="1">
      <alignment horizont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inden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J33" sqref="J33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275</v>
      </c>
    </row>
    <row r="2" spans="1:36">
      <c r="B2" s="80" t="s">
        <v>276</v>
      </c>
    </row>
    <row r="3" spans="1:36">
      <c r="B3" s="80" t="s">
        <v>277</v>
      </c>
    </row>
    <row r="4" spans="1:36">
      <c r="B4" s="80" t="s">
        <v>278</v>
      </c>
    </row>
    <row r="5" spans="1:36">
      <c r="B5" s="80"/>
    </row>
    <row r="6" spans="1:36" ht="26.25" customHeight="1">
      <c r="B6" s="126" t="s">
        <v>181</v>
      </c>
      <c r="C6" s="127"/>
      <c r="D6" s="128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241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180</v>
      </c>
      <c r="C10" s="97"/>
      <c r="D10" s="98"/>
      <c r="AJ10" s="45"/>
    </row>
    <row r="11" spans="1:36">
      <c r="A11" s="32" t="s">
        <v>150</v>
      </c>
      <c r="B11" s="69" t="s">
        <v>182</v>
      </c>
      <c r="C11" s="100">
        <f>מזומנים!J10</f>
        <v>1636.03</v>
      </c>
      <c r="D11" s="105">
        <f>מזומנים!L10</f>
        <v>4.3299999999999998E-2</v>
      </c>
    </row>
    <row r="12" spans="1:36">
      <c r="B12" s="69" t="s">
        <v>183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30324.46</v>
      </c>
      <c r="D13" s="105">
        <f>'תעודות התחייבות ממשלתיות'!R11</f>
        <v>0.80330000000000001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4049.47</v>
      </c>
      <c r="D15" s="105">
        <f>'אג"ח קונצרני'!U11</f>
        <v>0.10730000000000001</v>
      </c>
    </row>
    <row r="16" spans="1:36">
      <c r="A16" s="33" t="s">
        <v>150</v>
      </c>
      <c r="B16" s="70" t="s">
        <v>91</v>
      </c>
      <c r="C16" s="100">
        <f>מניות!L11</f>
        <v>1369.28</v>
      </c>
      <c r="D16" s="105">
        <f>מניות!O11</f>
        <v>3.6299999999999999E-2</v>
      </c>
    </row>
    <row r="17" spans="1:4">
      <c r="A17" s="33" t="s">
        <v>150</v>
      </c>
      <c r="B17" s="70" t="s">
        <v>256</v>
      </c>
      <c r="C17" s="100">
        <f>'קרנות סל'!K11</f>
        <v>371.5</v>
      </c>
      <c r="D17" s="105">
        <f>'קרנות סל'!N11</f>
        <v>9.7999999999999997E-3</v>
      </c>
    </row>
    <row r="18" spans="1:4">
      <c r="A18" s="33" t="s">
        <v>150</v>
      </c>
      <c r="B18" s="70" t="s">
        <v>92</v>
      </c>
      <c r="C18" s="100">
        <f>'קרנות נאמנות'!L11</f>
        <v>0</v>
      </c>
      <c r="D18" s="105">
        <f>'קרנות נאמנות'!O11</f>
        <v>0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184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0</v>
      </c>
      <c r="D27" s="105">
        <f>'לא סחיר - מניות'!M11</f>
        <v>0</v>
      </c>
    </row>
    <row r="28" spans="1:4">
      <c r="A28" s="33" t="s">
        <v>150</v>
      </c>
      <c r="B28" s="70" t="s">
        <v>100</v>
      </c>
      <c r="C28" s="100">
        <f>'לא סחיר - קרנות השקעה'!H11</f>
        <v>0</v>
      </c>
      <c r="D28" s="105">
        <f>'לא סחיר - קרנות השקעה'!K11</f>
        <v>0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208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0</v>
      </c>
      <c r="D31" s="105">
        <f>'לא סחיר - חוזים עתידיים'!K11</f>
        <v>0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185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186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187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188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189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191</v>
      </c>
      <c r="C38" s="100"/>
      <c r="D38" s="124"/>
    </row>
    <row r="39" spans="1:7">
      <c r="A39" s="33" t="s">
        <v>150</v>
      </c>
      <c r="B39" s="73" t="s">
        <v>193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192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194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37750.74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190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7">
      <c r="C45" s="41" t="s">
        <v>173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381</v>
      </c>
      <c r="D47" s="125">
        <v>3.1760000000000002</v>
      </c>
      <c r="G47" s="54"/>
    </row>
    <row r="48" spans="1:7">
      <c r="C48" s="125" t="s">
        <v>382</v>
      </c>
      <c r="D48" s="125">
        <v>3.5236000000000001</v>
      </c>
    </row>
    <row r="49" spans="2:4">
      <c r="C49" s="42"/>
      <c r="D49" s="42"/>
    </row>
    <row r="50" spans="2:4">
      <c r="B50" s="129" t="s">
        <v>255</v>
      </c>
      <c r="C50" s="129"/>
      <c r="D50" s="129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275</v>
      </c>
    </row>
    <row r="2" spans="2:61">
      <c r="B2" s="80" t="s">
        <v>276</v>
      </c>
    </row>
    <row r="3" spans="2:61">
      <c r="B3" s="80" t="s">
        <v>277</v>
      </c>
    </row>
    <row r="4" spans="2:61">
      <c r="B4" s="80" t="s">
        <v>278</v>
      </c>
    </row>
    <row r="6" spans="2:61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61" ht="26.25" customHeight="1">
      <c r="B7" s="143" t="s">
        <v>114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6.2">
      <c r="B12" s="56" t="s">
        <v>231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218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267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375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267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219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267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267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230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6.2">
      <c r="B22" s="56" t="s">
        <v>218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6">
      <c r="B23" s="59" t="s">
        <v>267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6.2">
      <c r="B24" s="56" t="s">
        <v>223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267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219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267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220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267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267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3" t="s">
        <v>255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5"/>
      <c r="BD6" s="1" t="s">
        <v>142</v>
      </c>
      <c r="BF6" s="1" t="s">
        <v>174</v>
      </c>
      <c r="BH6" s="3" t="s">
        <v>164</v>
      </c>
    </row>
    <row r="7" spans="1:60" ht="26.25" customHeight="1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5"/>
      <c r="BD7" s="3" t="s">
        <v>143</v>
      </c>
      <c r="BF7" s="1" t="s">
        <v>151</v>
      </c>
      <c r="BH7" s="3" t="s">
        <v>163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47" t="s">
        <v>169</v>
      </c>
      <c r="K8" s="25" t="s">
        <v>171</v>
      </c>
      <c r="BC8" s="1" t="s">
        <v>148</v>
      </c>
      <c r="BD8" s="1" t="s">
        <v>149</v>
      </c>
      <c r="BE8" s="1" t="s">
        <v>152</v>
      </c>
      <c r="BG8" s="4" t="s">
        <v>165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166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175</v>
      </c>
      <c r="BG10" s="1" t="s">
        <v>168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167</v>
      </c>
    </row>
    <row r="12" spans="1:60" customFormat="1" ht="16.2">
      <c r="B12" s="56" t="s">
        <v>376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267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377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267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248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244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245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3" t="s">
        <v>255</v>
      </c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176</v>
      </c>
    </row>
    <row r="24" spans="1:58">
      <c r="C24" s="3"/>
      <c r="D24" s="3"/>
      <c r="E24" s="3"/>
      <c r="F24" s="3"/>
      <c r="G24" s="3"/>
      <c r="H24" s="3"/>
      <c r="BF24" s="1" t="s">
        <v>179</v>
      </c>
    </row>
    <row r="25" spans="1:58">
      <c r="C25" s="3"/>
      <c r="D25" s="3"/>
      <c r="E25" s="3"/>
      <c r="F25" s="3"/>
      <c r="G25" s="3"/>
      <c r="H25" s="3"/>
      <c r="BF25" s="1" t="s">
        <v>156</v>
      </c>
    </row>
    <row r="26" spans="1:58">
      <c r="C26" s="3"/>
      <c r="D26" s="3"/>
      <c r="E26" s="3"/>
      <c r="F26" s="3"/>
      <c r="G26" s="3"/>
      <c r="H26" s="3"/>
      <c r="BF26" s="1" t="s">
        <v>157</v>
      </c>
    </row>
    <row r="27" spans="1:58">
      <c r="C27" s="3"/>
      <c r="D27" s="3"/>
      <c r="E27" s="3"/>
      <c r="F27" s="3"/>
      <c r="G27" s="3"/>
      <c r="H27" s="3"/>
      <c r="BF27" s="1" t="s">
        <v>178</v>
      </c>
    </row>
    <row r="28" spans="1:58">
      <c r="C28" s="3"/>
      <c r="D28" s="3"/>
      <c r="E28" s="3"/>
      <c r="F28" s="3"/>
      <c r="G28" s="3"/>
      <c r="H28" s="3"/>
      <c r="BF28" s="1" t="s">
        <v>158</v>
      </c>
    </row>
    <row r="29" spans="1:58">
      <c r="C29" s="3"/>
      <c r="D29" s="3"/>
      <c r="E29" s="3"/>
      <c r="F29" s="3"/>
      <c r="G29" s="3"/>
      <c r="H29" s="3"/>
      <c r="BF29" s="1" t="s">
        <v>159</v>
      </c>
    </row>
    <row r="30" spans="1:58">
      <c r="C30" s="3"/>
      <c r="D30" s="3"/>
      <c r="E30" s="3"/>
      <c r="F30" s="3"/>
      <c r="G30" s="3"/>
      <c r="H30" s="3"/>
      <c r="BF30" s="1" t="s">
        <v>177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81" ht="26.25" customHeight="1">
      <c r="B7" s="143" t="s">
        <v>116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74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255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275</v>
      </c>
    </row>
    <row r="2" spans="2:72">
      <c r="B2" s="80" t="s">
        <v>276</v>
      </c>
    </row>
    <row r="3" spans="2:72">
      <c r="B3" s="80" t="s">
        <v>277</v>
      </c>
    </row>
    <row r="4" spans="2:72">
      <c r="B4" s="80" t="s">
        <v>278</v>
      </c>
    </row>
    <row r="6" spans="2:7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72" ht="26.25" customHeight="1">
      <c r="B7" s="143" t="s">
        <v>108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247</v>
      </c>
      <c r="L8" s="24" t="s">
        <v>243</v>
      </c>
      <c r="M8" s="24" t="s">
        <v>131</v>
      </c>
      <c r="N8" s="24" t="s">
        <v>68</v>
      </c>
      <c r="O8" s="47" t="s">
        <v>169</v>
      </c>
      <c r="P8" s="25" t="s">
        <v>171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249</v>
      </c>
      <c r="L9" s="26" t="s">
        <v>75</v>
      </c>
      <c r="M9" s="26" t="s">
        <v>241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231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267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267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267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267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267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230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267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378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267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244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245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3" t="s">
        <v>255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65" ht="26.25" customHeight="1">
      <c r="B7" s="143" t="s">
        <v>109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255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664062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275</v>
      </c>
    </row>
    <row r="2" spans="2:81">
      <c r="B2" s="80" t="s">
        <v>276</v>
      </c>
    </row>
    <row r="3" spans="2:81">
      <c r="B3" s="80" t="s">
        <v>277</v>
      </c>
    </row>
    <row r="4" spans="2:81">
      <c r="B4" s="80" t="s">
        <v>278</v>
      </c>
    </row>
    <row r="6" spans="2:81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</row>
    <row r="7" spans="2:81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5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247</v>
      </c>
      <c r="O8" s="24" t="s">
        <v>243</v>
      </c>
      <c r="P8" s="24" t="s">
        <v>131</v>
      </c>
      <c r="Q8" s="24" t="s">
        <v>68</v>
      </c>
      <c r="R8" s="47" t="s">
        <v>169</v>
      </c>
      <c r="S8" s="25" t="s">
        <v>171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249</v>
      </c>
      <c r="O9" s="26" t="s">
        <v>75</v>
      </c>
      <c r="P9" s="26" t="s">
        <v>241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172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231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6">
      <c r="B14" s="66" t="s">
        <v>267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6">
      <c r="B16" s="66" t="s">
        <v>267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267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267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230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267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267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3" t="s">
        <v>255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1" bestFit="1" customWidth="1"/>
    <col min="7" max="7" width="5.5546875" style="1" customWidth="1"/>
    <col min="8" max="8" width="8.44140625" style="1" customWidth="1"/>
    <col min="9" max="9" width="7.33203125" style="1" customWidth="1"/>
    <col min="10" max="10" width="8.109375" style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275</v>
      </c>
    </row>
    <row r="2" spans="2:98">
      <c r="B2" s="80" t="s">
        <v>276</v>
      </c>
    </row>
    <row r="3" spans="2:98">
      <c r="B3" s="80" t="s">
        <v>277</v>
      </c>
    </row>
    <row r="4" spans="2:98">
      <c r="B4" s="80" t="s">
        <v>278</v>
      </c>
    </row>
    <row r="6" spans="2:98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2:98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131</v>
      </c>
      <c r="K8" s="24" t="s">
        <v>68</v>
      </c>
      <c r="L8" s="47" t="s">
        <v>169</v>
      </c>
      <c r="M8" s="25" t="s">
        <v>171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249</v>
      </c>
      <c r="I9" s="26" t="s">
        <v>75</v>
      </c>
      <c r="J9" s="26" t="s">
        <v>241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/>
      <c r="I11" s="82"/>
      <c r="J11" s="82"/>
      <c r="K11" s="109"/>
      <c r="L11" s="109"/>
      <c r="M11" s="10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231</v>
      </c>
      <c r="C12" s="86"/>
      <c r="D12" s="86"/>
      <c r="E12" s="86"/>
      <c r="F12" s="86"/>
      <c r="G12" s="86"/>
      <c r="H12" s="88"/>
      <c r="I12" s="88"/>
      <c r="J12" s="88"/>
      <c r="K12" s="110"/>
      <c r="L12" s="110"/>
      <c r="M12" s="110"/>
    </row>
    <row r="13" spans="2:98" customFormat="1" ht="15.6">
      <c r="B13" s="59" t="s">
        <v>267</v>
      </c>
      <c r="C13" s="87"/>
      <c r="D13" s="87"/>
      <c r="E13" s="87"/>
      <c r="F13" s="87"/>
      <c r="G13" s="87"/>
      <c r="H13" s="89"/>
      <c r="I13" s="89"/>
      <c r="J13" s="89"/>
      <c r="K13" s="111"/>
      <c r="L13" s="111"/>
      <c r="M13" s="111"/>
    </row>
    <row r="14" spans="2:98" customFormat="1" ht="16.2">
      <c r="B14" s="58" t="s">
        <v>230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6.2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6">
      <c r="B16" s="59" t="s">
        <v>267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6.2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6">
      <c r="B18" s="117" t="s">
        <v>267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3" t="s">
        <v>255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</row>
    <row r="23" spans="1:13" customFormat="1" ht="13.2"/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5" width="8.6640625" style="1" customWidth="1"/>
    <col min="6" max="6" width="8.44140625" style="1" customWidth="1"/>
    <col min="7" max="7" width="7.109375" style="1" customWidth="1"/>
    <col min="8" max="8" width="8.88671875" style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55" ht="26.25" customHeight="1">
      <c r="B7" s="143" t="s">
        <v>117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247</v>
      </c>
      <c r="G8" s="24" t="s">
        <v>243</v>
      </c>
      <c r="H8" s="24" t="s">
        <v>131</v>
      </c>
      <c r="I8" s="24" t="s">
        <v>68</v>
      </c>
      <c r="J8" s="47" t="s">
        <v>169</v>
      </c>
      <c r="K8" s="25" t="s">
        <v>171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249</v>
      </c>
      <c r="G9" s="26" t="s">
        <v>75</v>
      </c>
      <c r="H9" s="26" t="s">
        <v>241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/>
      <c r="G11" s="82"/>
      <c r="H11" s="82"/>
      <c r="I11" s="109"/>
      <c r="J11" s="109"/>
      <c r="K11" s="109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231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221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267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226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267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6.2">
      <c r="B17" s="56" t="s">
        <v>227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6">
      <c r="B18" s="59" t="s">
        <v>267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6.2">
      <c r="B19" s="56" t="s">
        <v>228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6">
      <c r="B20" s="59" t="s">
        <v>267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6.2">
      <c r="B21" s="56" t="s">
        <v>230</v>
      </c>
      <c r="C21" s="86"/>
      <c r="D21" s="86"/>
      <c r="E21" s="93"/>
      <c r="F21" s="88"/>
      <c r="G21" s="88"/>
      <c r="H21" s="88"/>
      <c r="I21" s="110"/>
      <c r="J21" s="110"/>
      <c r="K21" s="110"/>
    </row>
    <row r="22" spans="1:11" customFormat="1" ht="16.5" customHeight="1">
      <c r="B22" s="56" t="s">
        <v>221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267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226</v>
      </c>
      <c r="C24" s="86"/>
      <c r="D24" s="86"/>
      <c r="E24" s="93"/>
      <c r="F24" s="88"/>
      <c r="G24" s="88"/>
      <c r="H24" s="88"/>
      <c r="I24" s="110"/>
      <c r="J24" s="110"/>
      <c r="K24" s="110"/>
    </row>
    <row r="25" spans="1:11" customFormat="1" ht="15.6">
      <c r="B25" s="59" t="s">
        <v>267</v>
      </c>
      <c r="C25" s="87"/>
      <c r="D25" s="87"/>
      <c r="E25" s="94"/>
      <c r="F25" s="89"/>
      <c r="G25" s="89"/>
      <c r="H25" s="89"/>
      <c r="I25" s="111"/>
      <c r="J25" s="111"/>
      <c r="K25" s="111"/>
    </row>
    <row r="26" spans="1:11" customFormat="1" ht="16.2">
      <c r="B26" s="56" t="s">
        <v>227</v>
      </c>
      <c r="C26" s="86"/>
      <c r="D26" s="86"/>
      <c r="E26" s="93"/>
      <c r="F26" s="88"/>
      <c r="G26" s="88"/>
      <c r="H26" s="88"/>
      <c r="I26" s="110"/>
      <c r="J26" s="110"/>
      <c r="K26" s="110"/>
    </row>
    <row r="27" spans="1:11" customFormat="1" ht="15.6">
      <c r="B27" s="59" t="s">
        <v>267</v>
      </c>
      <c r="C27" s="87"/>
      <c r="D27" s="87"/>
      <c r="E27" s="94"/>
      <c r="F27" s="89"/>
      <c r="G27" s="89"/>
      <c r="H27" s="89"/>
      <c r="I27" s="111"/>
      <c r="J27" s="111"/>
      <c r="K27" s="111"/>
    </row>
    <row r="28" spans="1:11" customFormat="1" ht="16.2">
      <c r="B28" s="56" t="s">
        <v>228</v>
      </c>
      <c r="C28" s="86"/>
      <c r="D28" s="86"/>
      <c r="E28" s="93"/>
      <c r="F28" s="88"/>
      <c r="G28" s="88"/>
      <c r="H28" s="88"/>
      <c r="I28" s="110"/>
      <c r="J28" s="110"/>
      <c r="K28" s="110"/>
    </row>
    <row r="29" spans="1:11" customFormat="1" ht="15.6">
      <c r="B29" s="117" t="s">
        <v>267</v>
      </c>
      <c r="C29" s="87"/>
      <c r="D29" s="87"/>
      <c r="E29" s="94"/>
      <c r="F29" s="89"/>
      <c r="G29" s="89"/>
      <c r="H29" s="89"/>
      <c r="I29" s="111"/>
      <c r="J29" s="111"/>
      <c r="K29" s="111"/>
    </row>
    <row r="30" spans="1:11" customFormat="1">
      <c r="A30" s="1"/>
      <c r="B30" s="114" t="s">
        <v>248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4" t="s">
        <v>133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244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33" t="s">
        <v>255</v>
      </c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customFormat="1" ht="13.2"/>
    <row r="36" spans="1:11" customFormat="1" ht="13.2"/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4:K34"/>
  </mergeCells>
  <phoneticPr fontId="4" type="noConversion"/>
  <dataValidations count="1">
    <dataValidation allowBlank="1" showInputMessage="1" showErrorMessage="1" sqref="A5:XFD11 A43:XFD1048576 A30:A34 B30:K33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275</v>
      </c>
    </row>
    <row r="2" spans="1:59">
      <c r="B2" s="80" t="s">
        <v>276</v>
      </c>
    </row>
    <row r="3" spans="1:59">
      <c r="B3" s="80" t="s">
        <v>277</v>
      </c>
    </row>
    <row r="4" spans="1:59">
      <c r="B4" s="80" t="s">
        <v>278</v>
      </c>
    </row>
    <row r="6" spans="1:59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59" ht="26.25" customHeight="1">
      <c r="B7" s="143" t="s">
        <v>118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374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267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232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267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248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255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275</v>
      </c>
    </row>
    <row r="2" spans="2:52">
      <c r="B2" s="80" t="s">
        <v>276</v>
      </c>
    </row>
    <row r="3" spans="2:52">
      <c r="B3" s="80" t="s">
        <v>277</v>
      </c>
    </row>
    <row r="4" spans="2:52">
      <c r="B4" s="80" t="s">
        <v>278</v>
      </c>
    </row>
    <row r="6" spans="2:52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52" ht="26.25" customHeight="1">
      <c r="B7" s="143" t="s">
        <v>119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24" t="s">
        <v>68</v>
      </c>
      <c r="K8" s="47" t="s">
        <v>169</v>
      </c>
      <c r="L8" s="25" t="s">
        <v>171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234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379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233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267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267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248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3" t="s">
        <v>255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N14" sqref="N1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8" style="1" bestFit="1" customWidth="1"/>
    <col min="10" max="10" width="11.886718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275</v>
      </c>
    </row>
    <row r="2" spans="2:13">
      <c r="B2" s="80" t="s">
        <v>276</v>
      </c>
    </row>
    <row r="3" spans="2:13">
      <c r="B3" s="80" t="s">
        <v>277</v>
      </c>
    </row>
    <row r="4" spans="2:13">
      <c r="B4" s="80" t="s">
        <v>278</v>
      </c>
    </row>
    <row r="5" spans="2:13">
      <c r="B5" s="81"/>
    </row>
    <row r="6" spans="2:13" ht="26.25" customHeight="1">
      <c r="B6" s="130" t="s">
        <v>195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169</v>
      </c>
      <c r="L7" s="13" t="s">
        <v>170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241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1636.03</v>
      </c>
      <c r="K10" s="109"/>
      <c r="L10" s="109">
        <v>4.3299999999999998E-2</v>
      </c>
    </row>
    <row r="11" spans="2:13" customFormat="1" ht="16.2">
      <c r="B11" s="56" t="s">
        <v>231</v>
      </c>
      <c r="C11" s="86"/>
      <c r="D11" s="86"/>
      <c r="E11" s="86"/>
      <c r="F11" s="86"/>
      <c r="G11" s="86"/>
      <c r="H11" s="110"/>
      <c r="I11" s="110"/>
      <c r="J11" s="88">
        <v>1636.03</v>
      </c>
      <c r="K11" s="110"/>
      <c r="L11" s="110">
        <v>4.3299999999999998E-2</v>
      </c>
    </row>
    <row r="12" spans="2:13" customFormat="1" ht="16.2">
      <c r="B12" s="56" t="s">
        <v>266</v>
      </c>
      <c r="C12" s="86"/>
      <c r="D12" s="86"/>
      <c r="E12" s="86"/>
      <c r="F12" s="86"/>
      <c r="G12" s="86"/>
      <c r="H12" s="110"/>
      <c r="I12" s="110"/>
      <c r="J12" s="88">
        <v>1629.74</v>
      </c>
      <c r="K12" s="110"/>
      <c r="L12" s="110">
        <v>4.3200000000000002E-2</v>
      </c>
    </row>
    <row r="13" spans="2:13" customFormat="1" ht="15.6">
      <c r="B13" s="57" t="s">
        <v>383</v>
      </c>
      <c r="C13" s="149">
        <v>9020015</v>
      </c>
      <c r="D13" s="149">
        <v>31</v>
      </c>
      <c r="E13" s="149" t="s">
        <v>384</v>
      </c>
      <c r="F13" s="149" t="s">
        <v>299</v>
      </c>
      <c r="G13" s="149" t="s">
        <v>164</v>
      </c>
      <c r="H13" s="111">
        <v>0</v>
      </c>
      <c r="I13" s="111">
        <v>0</v>
      </c>
      <c r="J13" s="89">
        <v>699.8</v>
      </c>
      <c r="K13" s="111">
        <f>+J13/$J$10</f>
        <v>0.42774276755316221</v>
      </c>
      <c r="L13" s="111">
        <f>+J13/'סכום נכסי הקרן'!$C$42</f>
        <v>1.8537384962519939E-2</v>
      </c>
    </row>
    <row r="14" spans="2:13" customFormat="1" ht="15.6">
      <c r="B14" s="57" t="s">
        <v>385</v>
      </c>
      <c r="C14" s="149">
        <v>11010043</v>
      </c>
      <c r="D14" s="149">
        <v>12</v>
      </c>
      <c r="E14" s="149" t="s">
        <v>298</v>
      </c>
      <c r="F14" s="149" t="s">
        <v>299</v>
      </c>
      <c r="G14" s="149" t="s">
        <v>164</v>
      </c>
      <c r="H14" s="111">
        <v>0</v>
      </c>
      <c r="I14" s="111">
        <v>0</v>
      </c>
      <c r="J14" s="89">
        <v>929.94</v>
      </c>
      <c r="K14" s="111">
        <f>+J14/$J$10</f>
        <v>0.56841255967188875</v>
      </c>
      <c r="L14" s="111">
        <f>+J14/'סכום נכסי הקרן'!$C$42</f>
        <v>2.4633689299865383E-2</v>
      </c>
    </row>
    <row r="15" spans="2:13" customFormat="1" ht="16.2">
      <c r="B15" s="56" t="s">
        <v>268</v>
      </c>
      <c r="C15" s="86"/>
      <c r="D15" s="86"/>
      <c r="E15" s="86"/>
      <c r="F15" s="86"/>
      <c r="G15" s="86"/>
      <c r="H15" s="110"/>
      <c r="I15" s="110"/>
      <c r="J15" s="88">
        <v>6.28</v>
      </c>
      <c r="K15" s="110"/>
      <c r="L15" s="110">
        <v>2.0000000000000001E-4</v>
      </c>
    </row>
    <row r="16" spans="2:13" customFormat="1" ht="15.6">
      <c r="B16" s="57" t="s">
        <v>269</v>
      </c>
      <c r="C16" s="149">
        <v>1</v>
      </c>
      <c r="D16" s="149">
        <v>12</v>
      </c>
      <c r="E16" s="149" t="s">
        <v>298</v>
      </c>
      <c r="F16" s="149" t="s">
        <v>299</v>
      </c>
      <c r="G16" s="87" t="s">
        <v>163</v>
      </c>
      <c r="H16" s="111">
        <v>0</v>
      </c>
      <c r="I16" s="111">
        <v>0</v>
      </c>
      <c r="J16" s="89">
        <v>6.28</v>
      </c>
      <c r="K16" s="111">
        <v>3.8E-3</v>
      </c>
      <c r="L16" s="111">
        <v>2.0000000000000001E-4</v>
      </c>
    </row>
    <row r="17" spans="1:12" customFormat="1" ht="16.2">
      <c r="B17" s="56" t="s">
        <v>270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6">
      <c r="B18" s="57" t="s">
        <v>267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6.2">
      <c r="B19" s="56" t="s">
        <v>271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6">
      <c r="B20" s="57" t="s">
        <v>267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6.2">
      <c r="B21" s="56" t="s">
        <v>272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6">
      <c r="B22" s="57" t="s">
        <v>267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6.2">
      <c r="B23" s="56" t="s">
        <v>273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6">
      <c r="B24" s="57" t="s">
        <v>267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6.2">
      <c r="B25" s="56" t="s">
        <v>274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6">
      <c r="B26" s="57" t="s">
        <v>267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6.2">
      <c r="B27" s="56" t="s">
        <v>230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6.2">
      <c r="B28" s="56" t="s">
        <v>268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6">
      <c r="B29" s="57" t="s">
        <v>267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6.2">
      <c r="B30" s="56" t="s">
        <v>274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6">
      <c r="B31" s="116" t="s">
        <v>267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3" t="s">
        <v>255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7.33203125" style="1" customWidth="1"/>
    <col min="9" max="9" width="8" style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275</v>
      </c>
    </row>
    <row r="2" spans="2:49">
      <c r="B2" s="80" t="s">
        <v>276</v>
      </c>
    </row>
    <row r="3" spans="2:49">
      <c r="B3" s="80" t="s">
        <v>277</v>
      </c>
    </row>
    <row r="4" spans="2:49">
      <c r="B4" s="80" t="s">
        <v>278</v>
      </c>
    </row>
    <row r="6" spans="2:49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49" ht="26.25" customHeight="1">
      <c r="B7" s="143" t="s">
        <v>120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247</v>
      </c>
      <c r="H8" s="24" t="s">
        <v>243</v>
      </c>
      <c r="I8" s="24" t="s">
        <v>131</v>
      </c>
      <c r="J8" s="47" t="s">
        <v>169</v>
      </c>
      <c r="K8" s="25" t="s">
        <v>171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249</v>
      </c>
      <c r="H9" s="15" t="s">
        <v>75</v>
      </c>
      <c r="I9" s="15" t="s">
        <v>241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/>
      <c r="H11" s="82"/>
      <c r="I11" s="82"/>
      <c r="J11" s="109"/>
      <c r="K11" s="109"/>
      <c r="AW11" s="1"/>
    </row>
    <row r="12" spans="2:49" customFormat="1" ht="19.5" customHeight="1">
      <c r="B12" s="58" t="s">
        <v>380</v>
      </c>
      <c r="C12" s="86"/>
      <c r="D12" s="86"/>
      <c r="E12" s="86"/>
      <c r="F12" s="93"/>
      <c r="G12" s="88"/>
      <c r="H12" s="88"/>
      <c r="I12" s="88"/>
      <c r="J12" s="110"/>
      <c r="K12" s="110"/>
    </row>
    <row r="13" spans="2:49" customFormat="1" ht="16.2">
      <c r="B13" s="58" t="s">
        <v>218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267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379</v>
      </c>
      <c r="C15" s="86"/>
      <c r="D15" s="86"/>
      <c r="E15" s="86"/>
      <c r="F15" s="93"/>
      <c r="G15" s="88"/>
      <c r="H15" s="88"/>
      <c r="I15" s="88"/>
      <c r="J15" s="110"/>
      <c r="K15" s="110"/>
    </row>
    <row r="16" spans="2:49" customFormat="1" ht="15.6">
      <c r="B16" s="66" t="s">
        <v>267</v>
      </c>
      <c r="C16" s="87"/>
      <c r="D16" s="87"/>
      <c r="E16" s="87"/>
      <c r="F16" s="94"/>
      <c r="G16" s="89"/>
      <c r="H16" s="89"/>
      <c r="I16" s="89"/>
      <c r="J16" s="111"/>
      <c r="K16" s="111"/>
    </row>
    <row r="17" spans="1:11" customFormat="1" ht="16.2">
      <c r="B17" s="58" t="s">
        <v>222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6">
      <c r="B18" s="66" t="s">
        <v>267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6.2">
      <c r="B19" s="58" t="s">
        <v>219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6">
      <c r="B20" s="66" t="s">
        <v>267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6">
      <c r="B22" s="66" t="s">
        <v>267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6.2">
      <c r="B23" s="58" t="s">
        <v>235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6.2">
      <c r="B24" s="58" t="s">
        <v>218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6">
      <c r="B25" s="66" t="s">
        <v>267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6.2">
      <c r="B26" s="58" t="s">
        <v>223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6">
      <c r="B27" s="66" t="s">
        <v>267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6.2">
      <c r="B28" s="58" t="s">
        <v>219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6">
      <c r="B29" s="66" t="s">
        <v>267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6.2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6">
      <c r="B31" s="121" t="s">
        <v>267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248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3" t="s">
        <v>255</v>
      </c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275</v>
      </c>
    </row>
    <row r="2" spans="2:78">
      <c r="B2" s="80" t="s">
        <v>276</v>
      </c>
    </row>
    <row r="3" spans="2:78">
      <c r="B3" s="80" t="s">
        <v>277</v>
      </c>
    </row>
    <row r="4" spans="2:78">
      <c r="B4" s="80" t="s">
        <v>278</v>
      </c>
    </row>
    <row r="6" spans="2:78" ht="26.25" customHeight="1">
      <c r="B6" s="143" t="s">
        <v>197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78" ht="26.25" customHeight="1">
      <c r="B7" s="143" t="s">
        <v>121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243</v>
      </c>
      <c r="N8" s="24" t="s">
        <v>131</v>
      </c>
      <c r="O8" s="24" t="s">
        <v>68</v>
      </c>
      <c r="P8" s="47" t="s">
        <v>169</v>
      </c>
      <c r="Q8" s="25" t="s">
        <v>171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249</v>
      </c>
      <c r="M9" s="15" t="s">
        <v>75</v>
      </c>
      <c r="N9" s="15" t="s">
        <v>241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231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267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267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267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267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267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230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267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267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267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267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267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248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244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245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3" t="s">
        <v>255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3" t="s">
        <v>198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/>
    </row>
    <row r="7" spans="2:62" s="3" customFormat="1" ht="62.4">
      <c r="B7" s="19" t="s">
        <v>137</v>
      </c>
      <c r="C7" s="24" t="s">
        <v>214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265</v>
      </c>
      <c r="K7" s="24" t="s">
        <v>122</v>
      </c>
      <c r="L7" s="12" t="s">
        <v>35</v>
      </c>
      <c r="M7" s="47" t="s">
        <v>19</v>
      </c>
      <c r="N7" s="24" t="s">
        <v>247</v>
      </c>
      <c r="O7" s="24" t="s">
        <v>243</v>
      </c>
      <c r="P7" s="24" t="s">
        <v>131</v>
      </c>
      <c r="Q7" s="47" t="s">
        <v>169</v>
      </c>
      <c r="R7" s="25" t="s">
        <v>171</v>
      </c>
      <c r="S7" s="1"/>
      <c r="T7" s="1"/>
      <c r="U7" s="1"/>
      <c r="V7" s="1"/>
      <c r="W7" s="1"/>
      <c r="X7" s="1"/>
      <c r="BI7" s="3" t="s">
        <v>162</v>
      </c>
      <c r="BJ7" s="3" t="s">
        <v>164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249</v>
      </c>
      <c r="O8" s="15" t="s">
        <v>75</v>
      </c>
      <c r="P8" s="15" t="s">
        <v>241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160</v>
      </c>
      <c r="BJ8" s="3" t="s">
        <v>163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161</v>
      </c>
      <c r="BJ9" s="4" t="s">
        <v>165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166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6.2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6.2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6.2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6.2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6">
      <c r="B21" s="66" t="s">
        <v>267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6.2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6">
      <c r="B23" s="66" t="s">
        <v>267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6">
      <c r="B24" s="66" t="s">
        <v>267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6.2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6">
      <c r="B26" s="66" t="s">
        <v>267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6.2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6">
      <c r="B28" s="66" t="s">
        <v>267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6.2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6.2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6">
      <c r="B31" s="66" t="s">
        <v>267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6.2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6">
      <c r="B33" s="66" t="s">
        <v>267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6.2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6">
      <c r="B35" s="66" t="s">
        <v>267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6.2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6">
      <c r="B37" s="121" t="s">
        <v>267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248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244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3" t="s">
        <v>255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275</v>
      </c>
    </row>
    <row r="2" spans="2:64">
      <c r="B2" s="80" t="s">
        <v>276</v>
      </c>
    </row>
    <row r="3" spans="2:64">
      <c r="B3" s="80" t="s">
        <v>277</v>
      </c>
    </row>
    <row r="4" spans="2:64">
      <c r="B4" s="80" t="s">
        <v>278</v>
      </c>
    </row>
    <row r="6" spans="2:64" ht="26.25" customHeight="1">
      <c r="B6" s="143" t="s">
        <v>199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247</v>
      </c>
      <c r="L7" s="37" t="s">
        <v>243</v>
      </c>
      <c r="M7" s="37" t="s">
        <v>131</v>
      </c>
      <c r="N7" s="51" t="s">
        <v>169</v>
      </c>
      <c r="O7" s="39" t="s">
        <v>171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249</v>
      </c>
      <c r="L8" s="26" t="s">
        <v>75</v>
      </c>
      <c r="M8" s="26" t="s">
        <v>241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231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224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267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267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225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267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229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267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267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230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267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248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244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245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3" t="s">
        <v>255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bestFit="1" customWidth="1"/>
    <col min="5" max="5" width="11.109375" style="1" customWidth="1"/>
    <col min="6" max="6" width="8.6640625" style="1" customWidth="1"/>
    <col min="7" max="7" width="8.3320312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275</v>
      </c>
    </row>
    <row r="2" spans="2:55">
      <c r="B2" s="80" t="s">
        <v>276</v>
      </c>
    </row>
    <row r="3" spans="2:55">
      <c r="B3" s="80" t="s">
        <v>277</v>
      </c>
    </row>
    <row r="4" spans="2:55">
      <c r="B4" s="80" t="s">
        <v>278</v>
      </c>
    </row>
    <row r="6" spans="2:55" ht="26.25" customHeight="1">
      <c r="B6" s="146" t="s">
        <v>200</v>
      </c>
      <c r="C6" s="147"/>
      <c r="D6" s="147"/>
      <c r="E6" s="147"/>
      <c r="F6" s="147"/>
      <c r="G6" s="147"/>
      <c r="H6" s="147"/>
      <c r="I6" s="147"/>
      <c r="J6" s="148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215</v>
      </c>
      <c r="H7" s="52" t="s">
        <v>169</v>
      </c>
      <c r="I7" s="40" t="s">
        <v>170</v>
      </c>
      <c r="J7" s="40" t="s">
        <v>239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251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236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267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267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237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267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267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3" t="s">
        <v>201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169</v>
      </c>
      <c r="K7" s="123" t="s">
        <v>170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213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267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6.44140625" style="1" customWidth="1"/>
    <col min="6" max="6" width="11.109375" style="1" customWidth="1"/>
    <col min="7" max="7" width="5.554687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275</v>
      </c>
    </row>
    <row r="2" spans="2:60">
      <c r="B2" s="80" t="s">
        <v>276</v>
      </c>
    </row>
    <row r="3" spans="2:60">
      <c r="B3" s="80" t="s">
        <v>277</v>
      </c>
    </row>
    <row r="4" spans="2:60">
      <c r="B4" s="80" t="s">
        <v>278</v>
      </c>
    </row>
    <row r="6" spans="2:60" ht="26.25" customHeight="1">
      <c r="B6" s="143" t="s">
        <v>202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2:60" s="3" customFormat="1" ht="62.4">
      <c r="B7" s="36" t="s">
        <v>137</v>
      </c>
      <c r="C7" s="52" t="s">
        <v>238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169</v>
      </c>
      <c r="K7" s="40" t="s">
        <v>170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241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231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267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230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267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275</v>
      </c>
    </row>
    <row r="2" spans="2:17">
      <c r="B2" s="80" t="s">
        <v>276</v>
      </c>
    </row>
    <row r="3" spans="2:17">
      <c r="B3" s="80" t="s">
        <v>277</v>
      </c>
    </row>
    <row r="4" spans="2:17">
      <c r="B4" s="80" t="s">
        <v>278</v>
      </c>
    </row>
    <row r="6" spans="2:17" ht="26.25" customHeight="1">
      <c r="B6" s="143" t="s">
        <v>203</v>
      </c>
      <c r="C6" s="144"/>
      <c r="D6" s="145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241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231</v>
      </c>
      <c r="C11" s="86"/>
      <c r="D11" s="93"/>
    </row>
    <row r="12" spans="2:17" customFormat="1" ht="15.6">
      <c r="B12" s="64" t="s">
        <v>267</v>
      </c>
      <c r="C12" s="87"/>
      <c r="D12" s="94"/>
    </row>
    <row r="13" spans="2:17" customFormat="1" ht="16.2">
      <c r="B13" s="58" t="s">
        <v>230</v>
      </c>
      <c r="C13" s="86"/>
      <c r="D13" s="93"/>
    </row>
    <row r="14" spans="2:17" customFormat="1" ht="15.6">
      <c r="B14" s="119" t="s">
        <v>267</v>
      </c>
      <c r="C14" s="87"/>
      <c r="D14" s="94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3" t="s">
        <v>206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76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3" t="s">
        <v>207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3" t="s">
        <v>255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B1" sqref="B1:R43"/>
    </sheetView>
  </sheetViews>
  <sheetFormatPr defaultColWidth="9.109375" defaultRowHeight="17.399999999999999"/>
  <cols>
    <col min="1" max="1" width="6.33203125" style="1" customWidth="1"/>
    <col min="2" max="2" width="41.88671875" style="2" customWidth="1"/>
    <col min="3" max="3" width="10.109375" style="2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.109375" style="1" customWidth="1"/>
    <col min="11" max="11" width="9.88671875" style="1" bestFit="1" customWidth="1"/>
    <col min="12" max="12" width="17.88671875" style="1" bestFit="1" customWidth="1"/>
    <col min="13" max="13" width="10.33203125" style="1" customWidth="1"/>
    <col min="14" max="14" width="10.33203125" style="1" bestFit="1" customWidth="1"/>
    <col min="15" max="15" width="13.1093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275</v>
      </c>
    </row>
    <row r="2" spans="2:53">
      <c r="B2" s="80" t="s">
        <v>276</v>
      </c>
    </row>
    <row r="3" spans="2:53">
      <c r="B3" s="80" t="s">
        <v>277</v>
      </c>
    </row>
    <row r="4" spans="2:53">
      <c r="B4" s="80" t="s">
        <v>278</v>
      </c>
    </row>
    <row r="6" spans="2:53" ht="21.75" customHeight="1">
      <c r="B6" s="134" t="s">
        <v>196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53" ht="27.75" customHeight="1">
      <c r="B7" s="137" t="s">
        <v>108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247</v>
      </c>
      <c r="M8" s="24" t="s">
        <v>254</v>
      </c>
      <c r="N8" s="24" t="s">
        <v>253</v>
      </c>
      <c r="O8" s="24" t="s">
        <v>74</v>
      </c>
      <c r="P8" s="24" t="s">
        <v>252</v>
      </c>
      <c r="Q8" s="47" t="s">
        <v>169</v>
      </c>
      <c r="R8" s="48" t="s">
        <v>171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249</v>
      </c>
      <c r="M9" s="26" t="s">
        <v>75</v>
      </c>
      <c r="N9" s="26" t="s">
        <v>241</v>
      </c>
      <c r="O9" s="26" t="s">
        <v>241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3.56</v>
      </c>
      <c r="I11" s="115"/>
      <c r="J11" s="109"/>
      <c r="K11" s="109">
        <v>-3.9000000000000003E-3</v>
      </c>
      <c r="L11" s="82">
        <v>27652655</v>
      </c>
      <c r="M11" s="82"/>
      <c r="N11" s="82"/>
      <c r="O11" s="82">
        <v>30324.46</v>
      </c>
      <c r="P11" s="109"/>
      <c r="Q11" s="109"/>
      <c r="R11" s="109">
        <v>0.80330000000000001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231</v>
      </c>
      <c r="C12" s="86"/>
      <c r="D12" s="86"/>
      <c r="E12" s="86"/>
      <c r="F12" s="86"/>
      <c r="G12" s="93"/>
      <c r="H12" s="86">
        <v>3.56</v>
      </c>
      <c r="I12" s="86"/>
      <c r="J12" s="110"/>
      <c r="K12" s="110">
        <v>-3.9000000000000003E-3</v>
      </c>
      <c r="L12" s="88">
        <v>27652655</v>
      </c>
      <c r="M12" s="88"/>
      <c r="N12" s="88"/>
      <c r="O12" s="88">
        <v>30324.46</v>
      </c>
      <c r="P12" s="110"/>
      <c r="Q12" s="110"/>
      <c r="R12" s="110">
        <v>0.80330000000000001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2.99</v>
      </c>
      <c r="I13" s="86"/>
      <c r="J13" s="110"/>
      <c r="K13" s="110">
        <v>-2.1600000000000001E-2</v>
      </c>
      <c r="L13" s="88">
        <v>12866790</v>
      </c>
      <c r="M13" s="88"/>
      <c r="N13" s="88"/>
      <c r="O13" s="88">
        <v>15464.65</v>
      </c>
      <c r="P13" s="110"/>
      <c r="Q13" s="110"/>
      <c r="R13" s="110">
        <v>0.40970000000000001</v>
      </c>
    </row>
    <row r="14" spans="2:53" customFormat="1" ht="15.6">
      <c r="B14" s="59" t="s">
        <v>279</v>
      </c>
      <c r="C14" s="87">
        <v>9590431</v>
      </c>
      <c r="D14" s="87" t="s">
        <v>142</v>
      </c>
      <c r="E14" s="87">
        <v>0</v>
      </c>
      <c r="F14" s="87" t="s">
        <v>280</v>
      </c>
      <c r="G14" s="94"/>
      <c r="H14" s="87">
        <v>2.2200000000000002</v>
      </c>
      <c r="I14" s="87" t="s">
        <v>164</v>
      </c>
      <c r="J14" s="111">
        <v>0.04</v>
      </c>
      <c r="K14" s="111">
        <v>-2.1299999999999999E-2</v>
      </c>
      <c r="L14" s="89">
        <v>1537241</v>
      </c>
      <c r="M14" s="89">
        <v>150.44999999999999</v>
      </c>
      <c r="N14" s="89">
        <v>0</v>
      </c>
      <c r="O14" s="89">
        <v>2312.7800000000002</v>
      </c>
      <c r="P14" s="111">
        <v>1E-4</v>
      </c>
      <c r="Q14" s="111">
        <v>7.6299999999999993E-2</v>
      </c>
      <c r="R14" s="111">
        <v>6.13E-2</v>
      </c>
    </row>
    <row r="15" spans="2:53" customFormat="1" ht="15.6">
      <c r="B15" s="59" t="s">
        <v>281</v>
      </c>
      <c r="C15" s="87">
        <v>1128081</v>
      </c>
      <c r="D15" s="87" t="s">
        <v>142</v>
      </c>
      <c r="E15" s="87">
        <v>0</v>
      </c>
      <c r="F15" s="87" t="s">
        <v>280</v>
      </c>
      <c r="G15" s="94"/>
      <c r="H15" s="87">
        <v>1.47</v>
      </c>
      <c r="I15" s="87" t="s">
        <v>164</v>
      </c>
      <c r="J15" s="111">
        <v>1.7500000000000002E-2</v>
      </c>
      <c r="K15" s="111">
        <v>-2.7400000000000001E-2</v>
      </c>
      <c r="L15" s="89">
        <v>6772924</v>
      </c>
      <c r="M15" s="89">
        <v>113.7</v>
      </c>
      <c r="N15" s="89">
        <v>0</v>
      </c>
      <c r="O15" s="89">
        <v>7700.82</v>
      </c>
      <c r="P15" s="111">
        <v>4.0000000000000002E-4</v>
      </c>
      <c r="Q15" s="111">
        <v>0.25390000000000001</v>
      </c>
      <c r="R15" s="111">
        <v>0.20399999999999999</v>
      </c>
    </row>
    <row r="16" spans="2:53" customFormat="1" ht="15.6">
      <c r="B16" s="59" t="s">
        <v>282</v>
      </c>
      <c r="C16" s="87">
        <v>1135912</v>
      </c>
      <c r="D16" s="87" t="s">
        <v>142</v>
      </c>
      <c r="E16" s="87">
        <v>0</v>
      </c>
      <c r="F16" s="87" t="s">
        <v>280</v>
      </c>
      <c r="G16" s="94"/>
      <c r="H16" s="87">
        <v>3.54</v>
      </c>
      <c r="I16" s="87" t="s">
        <v>164</v>
      </c>
      <c r="J16" s="111">
        <v>7.4999999999999997E-3</v>
      </c>
      <c r="K16" s="111">
        <v>-1.78E-2</v>
      </c>
      <c r="L16" s="89">
        <v>1333206</v>
      </c>
      <c r="M16" s="89">
        <v>114.28</v>
      </c>
      <c r="N16" s="89">
        <v>0</v>
      </c>
      <c r="O16" s="89">
        <v>1523.59</v>
      </c>
      <c r="P16" s="111">
        <v>1E-4</v>
      </c>
      <c r="Q16" s="111">
        <v>5.0199999999999995E-2</v>
      </c>
      <c r="R16" s="111">
        <v>4.0399999999999998E-2</v>
      </c>
    </row>
    <row r="17" spans="2:18" customFormat="1" ht="15.6">
      <c r="B17" s="59" t="s">
        <v>283</v>
      </c>
      <c r="C17" s="87">
        <v>1140847</v>
      </c>
      <c r="D17" s="87" t="s">
        <v>142</v>
      </c>
      <c r="E17" s="87">
        <v>0</v>
      </c>
      <c r="F17" s="87" t="s">
        <v>280</v>
      </c>
      <c r="G17" s="94"/>
      <c r="H17" s="87">
        <v>5.0599999999999996</v>
      </c>
      <c r="I17" s="87" t="s">
        <v>164</v>
      </c>
      <c r="J17" s="111">
        <v>8.5000000000000006E-3</v>
      </c>
      <c r="K17" s="111">
        <v>-1.4199999999999999E-2</v>
      </c>
      <c r="L17" s="89">
        <v>675000</v>
      </c>
      <c r="M17" s="89">
        <v>117.67</v>
      </c>
      <c r="N17" s="89">
        <v>0</v>
      </c>
      <c r="O17" s="89">
        <v>794.27</v>
      </c>
      <c r="P17" s="111">
        <v>0</v>
      </c>
      <c r="Q17" s="111">
        <v>2.6200000000000001E-2</v>
      </c>
      <c r="R17" s="111">
        <v>2.1000000000000001E-2</v>
      </c>
    </row>
    <row r="18" spans="2:18" customFormat="1" ht="15.6">
      <c r="B18" s="59" t="s">
        <v>284</v>
      </c>
      <c r="C18" s="87">
        <v>1157023</v>
      </c>
      <c r="D18" s="87" t="s">
        <v>142</v>
      </c>
      <c r="E18" s="87">
        <v>0</v>
      </c>
      <c r="F18" s="87" t="s">
        <v>280</v>
      </c>
      <c r="G18" s="94"/>
      <c r="H18" s="87">
        <v>7.03</v>
      </c>
      <c r="I18" s="87" t="s">
        <v>164</v>
      </c>
      <c r="J18" s="111">
        <v>5.0000000000000001E-3</v>
      </c>
      <c r="K18" s="111">
        <v>-9.3999999999999986E-3</v>
      </c>
      <c r="L18" s="89">
        <v>867996</v>
      </c>
      <c r="M18" s="89">
        <v>115.28</v>
      </c>
      <c r="N18" s="89">
        <v>0</v>
      </c>
      <c r="O18" s="89">
        <v>1000.63</v>
      </c>
      <c r="P18" s="111">
        <v>0</v>
      </c>
      <c r="Q18" s="111">
        <v>3.3000000000000002E-2</v>
      </c>
      <c r="R18" s="111">
        <v>2.6499999999999999E-2</v>
      </c>
    </row>
    <row r="19" spans="2:18" customFormat="1" ht="15.6">
      <c r="B19" s="59" t="s">
        <v>285</v>
      </c>
      <c r="C19" s="87">
        <v>1169564</v>
      </c>
      <c r="D19" s="87" t="s">
        <v>142</v>
      </c>
      <c r="E19" s="87">
        <v>0</v>
      </c>
      <c r="F19" s="87" t="s">
        <v>280</v>
      </c>
      <c r="G19" s="94"/>
      <c r="H19" s="87">
        <v>4.32</v>
      </c>
      <c r="I19" s="87" t="s">
        <v>164</v>
      </c>
      <c r="J19" s="111">
        <v>1E-3</v>
      </c>
      <c r="K19" s="111">
        <v>-1.6E-2</v>
      </c>
      <c r="L19" s="89">
        <v>1400540</v>
      </c>
      <c r="M19" s="89">
        <v>111.76</v>
      </c>
      <c r="N19" s="89">
        <v>0</v>
      </c>
      <c r="O19" s="89">
        <v>1565.24</v>
      </c>
      <c r="P19" s="111">
        <v>1E-4</v>
      </c>
      <c r="Q19" s="111">
        <v>5.16E-2</v>
      </c>
      <c r="R19" s="111">
        <v>4.1500000000000002E-2</v>
      </c>
    </row>
    <row r="20" spans="2:18" customFormat="1" ht="15.6">
      <c r="B20" s="59" t="s">
        <v>286</v>
      </c>
      <c r="C20" s="87">
        <v>1097708</v>
      </c>
      <c r="D20" s="87" t="s">
        <v>142</v>
      </c>
      <c r="E20" s="87">
        <v>0</v>
      </c>
      <c r="F20" s="87" t="s">
        <v>280</v>
      </c>
      <c r="G20" s="94"/>
      <c r="H20" s="87">
        <v>11.58</v>
      </c>
      <c r="I20" s="87" t="s">
        <v>164</v>
      </c>
      <c r="J20" s="111">
        <v>0.04</v>
      </c>
      <c r="K20" s="111">
        <v>-2.3999999999999998E-3</v>
      </c>
      <c r="L20" s="89">
        <v>279883</v>
      </c>
      <c r="M20" s="89">
        <v>202.7</v>
      </c>
      <c r="N20" s="89">
        <v>0</v>
      </c>
      <c r="O20" s="89">
        <v>567.32000000000005</v>
      </c>
      <c r="P20" s="111">
        <v>0</v>
      </c>
      <c r="Q20" s="111">
        <v>1.8700000000000001E-2</v>
      </c>
      <c r="R20" s="111">
        <v>1.4999999999999999E-2</v>
      </c>
    </row>
    <row r="21" spans="2:18" customFormat="1" ht="16.2">
      <c r="B21" s="58" t="s">
        <v>49</v>
      </c>
      <c r="C21" s="86"/>
      <c r="D21" s="86"/>
      <c r="E21" s="86"/>
      <c r="F21" s="86"/>
      <c r="G21" s="93"/>
      <c r="H21" s="86">
        <v>4.16</v>
      </c>
      <c r="I21" s="86"/>
      <c r="J21" s="110"/>
      <c r="K21" s="110">
        <v>1.46E-2</v>
      </c>
      <c r="L21" s="88">
        <v>14785865</v>
      </c>
      <c r="M21" s="88"/>
      <c r="N21" s="88"/>
      <c r="O21" s="88">
        <v>14859.82</v>
      </c>
      <c r="P21" s="110"/>
      <c r="Q21" s="110"/>
      <c r="R21" s="110">
        <v>0.39360000000000001</v>
      </c>
    </row>
    <row r="22" spans="2:18" customFormat="1" ht="15.6">
      <c r="B22" s="59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89"/>
      <c r="O22" s="89"/>
      <c r="P22" s="111"/>
      <c r="Q22" s="111"/>
      <c r="R22" s="111"/>
    </row>
    <row r="23" spans="2:18" customFormat="1" ht="15.6">
      <c r="B23" s="59" t="s">
        <v>287</v>
      </c>
      <c r="C23" s="87">
        <v>1150879</v>
      </c>
      <c r="D23" s="87" t="s">
        <v>142</v>
      </c>
      <c r="E23" s="87">
        <v>0</v>
      </c>
      <c r="F23" s="87" t="s">
        <v>280</v>
      </c>
      <c r="G23" s="94"/>
      <c r="H23" s="87">
        <v>6.05</v>
      </c>
      <c r="I23" s="87" t="s">
        <v>164</v>
      </c>
      <c r="J23" s="111">
        <v>2.2499999999999999E-2</v>
      </c>
      <c r="K23" s="111">
        <v>1.84E-2</v>
      </c>
      <c r="L23" s="89">
        <v>648300</v>
      </c>
      <c r="M23" s="89">
        <v>103.6</v>
      </c>
      <c r="N23" s="89">
        <v>0</v>
      </c>
      <c r="O23" s="89">
        <v>671.64</v>
      </c>
      <c r="P23" s="111">
        <v>0</v>
      </c>
      <c r="Q23" s="111">
        <v>2.2099999999999998E-2</v>
      </c>
      <c r="R23" s="111">
        <v>1.78E-2</v>
      </c>
    </row>
    <row r="24" spans="2:18" customFormat="1" ht="15.6">
      <c r="B24" s="59" t="s">
        <v>288</v>
      </c>
      <c r="C24" s="87">
        <v>1125400</v>
      </c>
      <c r="D24" s="87" t="s">
        <v>142</v>
      </c>
      <c r="E24" s="87">
        <v>0</v>
      </c>
      <c r="F24" s="87" t="s">
        <v>280</v>
      </c>
      <c r="G24" s="94"/>
      <c r="H24" s="87">
        <v>13.7</v>
      </c>
      <c r="I24" s="87" t="s">
        <v>164</v>
      </c>
      <c r="J24" s="111">
        <v>5.5E-2</v>
      </c>
      <c r="K24" s="111">
        <v>2.7400000000000001E-2</v>
      </c>
      <c r="L24" s="89">
        <v>309800</v>
      </c>
      <c r="M24" s="89">
        <v>142.75</v>
      </c>
      <c r="N24" s="89">
        <v>0</v>
      </c>
      <c r="O24" s="89">
        <v>442.24</v>
      </c>
      <c r="P24" s="111">
        <v>0</v>
      </c>
      <c r="Q24" s="111">
        <v>1.46E-2</v>
      </c>
      <c r="R24" s="111">
        <v>1.1699999999999999E-2</v>
      </c>
    </row>
    <row r="25" spans="2:18" customFormat="1" ht="15.6">
      <c r="B25" s="59" t="s">
        <v>289</v>
      </c>
      <c r="C25" s="87">
        <v>1099456</v>
      </c>
      <c r="D25" s="87" t="s">
        <v>142</v>
      </c>
      <c r="E25" s="87">
        <v>0</v>
      </c>
      <c r="F25" s="87" t="s">
        <v>280</v>
      </c>
      <c r="G25" s="94"/>
      <c r="H25" s="87">
        <v>4.08</v>
      </c>
      <c r="I25" s="87" t="s">
        <v>164</v>
      </c>
      <c r="J25" s="111">
        <v>6.25E-2</v>
      </c>
      <c r="K25" s="111">
        <v>1.67E-2</v>
      </c>
      <c r="L25" s="89">
        <v>369440</v>
      </c>
      <c r="M25" s="89">
        <v>122.68</v>
      </c>
      <c r="N25" s="89">
        <v>0</v>
      </c>
      <c r="O25" s="89">
        <v>453.23</v>
      </c>
      <c r="P25" s="111">
        <v>0</v>
      </c>
      <c r="Q25" s="111">
        <v>1.49E-2</v>
      </c>
      <c r="R25" s="111">
        <v>1.2E-2</v>
      </c>
    </row>
    <row r="26" spans="2:18" customFormat="1" ht="15.6">
      <c r="B26" s="59" t="s">
        <v>290</v>
      </c>
      <c r="C26" s="87">
        <v>1130848</v>
      </c>
      <c r="D26" s="87" t="s">
        <v>142</v>
      </c>
      <c r="E26" s="87">
        <v>0</v>
      </c>
      <c r="F26" s="87" t="s">
        <v>280</v>
      </c>
      <c r="G26" s="94"/>
      <c r="H26" s="87">
        <v>1.96</v>
      </c>
      <c r="I26" s="87" t="s">
        <v>164</v>
      </c>
      <c r="J26" s="111">
        <v>3.7499999999999999E-2</v>
      </c>
      <c r="K26" s="111">
        <v>1.38E-2</v>
      </c>
      <c r="L26" s="89">
        <v>3582014</v>
      </c>
      <c r="M26" s="89">
        <v>104.66</v>
      </c>
      <c r="N26" s="89">
        <v>0</v>
      </c>
      <c r="O26" s="89">
        <v>3748.94</v>
      </c>
      <c r="P26" s="111">
        <v>2.0000000000000001E-4</v>
      </c>
      <c r="Q26" s="111">
        <v>0.12359999999999999</v>
      </c>
      <c r="R26" s="111">
        <v>9.9299999999999999E-2</v>
      </c>
    </row>
    <row r="27" spans="2:18" customFormat="1" ht="15.6">
      <c r="B27" s="59" t="s">
        <v>291</v>
      </c>
      <c r="C27" s="87">
        <v>1139344</v>
      </c>
      <c r="D27" s="87" t="s">
        <v>142</v>
      </c>
      <c r="E27" s="87">
        <v>0</v>
      </c>
      <c r="F27" s="87" t="s">
        <v>280</v>
      </c>
      <c r="G27" s="94"/>
      <c r="H27" s="87">
        <v>4.8</v>
      </c>
      <c r="I27" s="87" t="s">
        <v>164</v>
      </c>
      <c r="J27" s="111">
        <v>0.02</v>
      </c>
      <c r="K27" s="111">
        <v>1.7299999999999999E-2</v>
      </c>
      <c r="L27" s="89">
        <v>529235</v>
      </c>
      <c r="M27" s="89">
        <v>101.32</v>
      </c>
      <c r="N27" s="89">
        <v>0</v>
      </c>
      <c r="O27" s="89">
        <v>536.22</v>
      </c>
      <c r="P27" s="111">
        <v>0</v>
      </c>
      <c r="Q27" s="111">
        <v>1.77E-2</v>
      </c>
      <c r="R27" s="111">
        <v>1.4199999999999999E-2</v>
      </c>
    </row>
    <row r="28" spans="2:18" customFormat="1" ht="15.6">
      <c r="B28" s="59" t="s">
        <v>292</v>
      </c>
      <c r="C28" s="87">
        <v>1160985</v>
      </c>
      <c r="D28" s="87" t="s">
        <v>142</v>
      </c>
      <c r="E28" s="87">
        <v>0</v>
      </c>
      <c r="F28" s="87" t="s">
        <v>280</v>
      </c>
      <c r="G28" s="94"/>
      <c r="H28" s="87">
        <v>7.71</v>
      </c>
      <c r="I28" s="87" t="s">
        <v>164</v>
      </c>
      <c r="J28" s="111">
        <v>0.01</v>
      </c>
      <c r="K28" s="111">
        <v>2.0099999999999996E-2</v>
      </c>
      <c r="L28" s="89">
        <v>4014437</v>
      </c>
      <c r="M28" s="89">
        <v>92.63</v>
      </c>
      <c r="N28" s="89">
        <v>0</v>
      </c>
      <c r="O28" s="89">
        <v>3718.57</v>
      </c>
      <c r="P28" s="111">
        <v>2.0000000000000001E-4</v>
      </c>
      <c r="Q28" s="111">
        <v>0.1226</v>
      </c>
      <c r="R28" s="111">
        <v>9.849999999999999E-2</v>
      </c>
    </row>
    <row r="29" spans="2:18" customFormat="1" ht="15.6">
      <c r="B29" s="59" t="s">
        <v>293</v>
      </c>
      <c r="C29" s="87">
        <v>1140193</v>
      </c>
      <c r="D29" s="87" t="s">
        <v>142</v>
      </c>
      <c r="E29" s="87">
        <v>0</v>
      </c>
      <c r="F29" s="87" t="s">
        <v>280</v>
      </c>
      <c r="G29" s="94"/>
      <c r="H29" s="87">
        <v>17.2</v>
      </c>
      <c r="I29" s="87" t="s">
        <v>164</v>
      </c>
      <c r="J29" s="111">
        <v>3.7499999999999999E-2</v>
      </c>
      <c r="K29" s="111">
        <v>2.98E-2</v>
      </c>
      <c r="L29" s="89">
        <v>103168</v>
      </c>
      <c r="M29" s="89">
        <v>113.4</v>
      </c>
      <c r="N29" s="89">
        <v>0</v>
      </c>
      <c r="O29" s="89">
        <v>116.99</v>
      </c>
      <c r="P29" s="111">
        <v>0</v>
      </c>
      <c r="Q29" s="111">
        <v>3.9000000000000003E-3</v>
      </c>
      <c r="R29" s="111">
        <v>3.0999999999999999E-3</v>
      </c>
    </row>
    <row r="30" spans="2:18" customFormat="1" ht="15.6">
      <c r="B30" s="59" t="s">
        <v>294</v>
      </c>
      <c r="C30" s="87">
        <v>1162668</v>
      </c>
      <c r="D30" s="87" t="s">
        <v>142</v>
      </c>
      <c r="E30" s="87">
        <v>0</v>
      </c>
      <c r="F30" s="87" t="s">
        <v>280</v>
      </c>
      <c r="G30" s="94"/>
      <c r="H30" s="87">
        <v>3.04</v>
      </c>
      <c r="I30" s="87" t="s">
        <v>164</v>
      </c>
      <c r="J30" s="111">
        <v>5.0000000000000001E-3</v>
      </c>
      <c r="K30" s="111">
        <v>1.5300000000000001E-2</v>
      </c>
      <c r="L30" s="89">
        <v>2851323</v>
      </c>
      <c r="M30" s="89">
        <v>97.4</v>
      </c>
      <c r="N30" s="89">
        <v>0</v>
      </c>
      <c r="O30" s="89">
        <v>2777.19</v>
      </c>
      <c r="P30" s="111">
        <v>1E-4</v>
      </c>
      <c r="Q30" s="111">
        <v>9.1600000000000001E-2</v>
      </c>
      <c r="R30" s="111">
        <v>7.3599999999999999E-2</v>
      </c>
    </row>
    <row r="31" spans="2:18" customFormat="1" ht="15.6">
      <c r="B31" s="59" t="s">
        <v>295</v>
      </c>
      <c r="C31" s="87">
        <v>1158104</v>
      </c>
      <c r="D31" s="87" t="s">
        <v>142</v>
      </c>
      <c r="E31" s="87">
        <v>0</v>
      </c>
      <c r="F31" s="87" t="s">
        <v>280</v>
      </c>
      <c r="G31" s="94"/>
      <c r="H31" s="87">
        <v>0.32</v>
      </c>
      <c r="I31" s="87" t="s">
        <v>164</v>
      </c>
      <c r="J31" s="111">
        <v>1.0000000000000001E-5</v>
      </c>
      <c r="K31" s="111">
        <v>1.6000000000000001E-3</v>
      </c>
      <c r="L31" s="89">
        <v>2378148</v>
      </c>
      <c r="M31" s="89">
        <v>100.7</v>
      </c>
      <c r="N31" s="89">
        <v>0</v>
      </c>
      <c r="O31" s="89">
        <v>2394.8000000000002</v>
      </c>
      <c r="P31" s="111">
        <v>2.0000000000000001E-4</v>
      </c>
      <c r="Q31" s="111">
        <v>7.9000000000000001E-2</v>
      </c>
      <c r="R31" s="111">
        <v>6.3399999999999998E-2</v>
      </c>
    </row>
    <row r="32" spans="2:18" customFormat="1" ht="15.6">
      <c r="B32" s="59" t="s">
        <v>267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6.2">
      <c r="B33" s="58" t="s">
        <v>67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267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230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 ht="31.2">
      <c r="B36" s="58" t="s">
        <v>76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59" t="s">
        <v>267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58" t="s">
        <v>77</v>
      </c>
      <c r="C38" s="86"/>
      <c r="D38" s="86"/>
      <c r="E38" s="86"/>
      <c r="F38" s="86"/>
      <c r="G38" s="93"/>
      <c r="H38" s="86"/>
      <c r="I38" s="86"/>
      <c r="J38" s="110"/>
      <c r="K38" s="110"/>
      <c r="L38" s="88"/>
      <c r="M38" s="88"/>
      <c r="N38" s="88"/>
      <c r="O38" s="88"/>
      <c r="P38" s="110"/>
      <c r="Q38" s="110"/>
      <c r="R38" s="110"/>
    </row>
    <row r="39" spans="2:18">
      <c r="B39" s="117" t="s">
        <v>267</v>
      </c>
      <c r="C39" s="87"/>
      <c r="D39" s="87"/>
      <c r="E39" s="87"/>
      <c r="F39" s="87"/>
      <c r="G39" s="94"/>
      <c r="H39" s="87"/>
      <c r="I39" s="87"/>
      <c r="J39" s="111"/>
      <c r="K39" s="111"/>
      <c r="L39" s="89"/>
      <c r="M39" s="89"/>
      <c r="N39" s="89"/>
      <c r="O39" s="89"/>
      <c r="P39" s="111"/>
      <c r="Q39" s="111"/>
      <c r="R39" s="111"/>
    </row>
    <row r="40" spans="2:18">
      <c r="B40" s="114" t="s">
        <v>133</v>
      </c>
      <c r="C40" s="1"/>
      <c r="D40" s="1"/>
    </row>
    <row r="41" spans="2:18">
      <c r="B41" s="114" t="s">
        <v>244</v>
      </c>
      <c r="C41" s="1"/>
      <c r="D41" s="1"/>
    </row>
    <row r="42" spans="2:18">
      <c r="B42" s="140" t="s">
        <v>245</v>
      </c>
      <c r="C42" s="140"/>
      <c r="D42" s="140"/>
    </row>
    <row r="43" spans="2:18">
      <c r="B43" s="133" t="s">
        <v>255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3:R43"/>
    <mergeCell ref="B6:R6"/>
    <mergeCell ref="B7:R7"/>
    <mergeCell ref="B42:D42"/>
  </mergeCells>
  <phoneticPr fontId="4" type="noConversion"/>
  <dataValidations count="1">
    <dataValidation allowBlank="1" showInputMessage="1" showErrorMessage="1" sqref="S34:XFD1048576 A40:A1048576 A5:XFD11 M34:R42 A34:L39 B44:R1048576 B40:D41 E40:L42 B42" xr:uid="{00000000-0002-0000-0200-000000000000}"/>
  </dataValidations>
  <pageMargins left="0" right="0" top="0.5" bottom="0.5" header="0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275</v>
      </c>
    </row>
    <row r="2" spans="2:18">
      <c r="B2" s="80" t="s">
        <v>276</v>
      </c>
    </row>
    <row r="3" spans="2:18">
      <c r="B3" s="80" t="s">
        <v>277</v>
      </c>
    </row>
    <row r="4" spans="2:18">
      <c r="B4" s="80" t="s">
        <v>278</v>
      </c>
    </row>
    <row r="6" spans="2:18" ht="26.25" customHeight="1">
      <c r="B6" s="143" t="s">
        <v>212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204</v>
      </c>
      <c r="L7" s="24" t="s">
        <v>250</v>
      </c>
      <c r="M7" s="24" t="s">
        <v>205</v>
      </c>
      <c r="N7" s="24" t="s">
        <v>68</v>
      </c>
      <c r="O7" s="47" t="s">
        <v>169</v>
      </c>
      <c r="P7" s="25" t="s">
        <v>171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249</v>
      </c>
      <c r="M8" s="26" t="s">
        <v>241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231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267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267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267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267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230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267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267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3" t="s">
        <v>255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275</v>
      </c>
    </row>
    <row r="2" spans="2:68">
      <c r="B2" s="80" t="s">
        <v>276</v>
      </c>
    </row>
    <row r="3" spans="2:68">
      <c r="B3" s="80" t="s">
        <v>277</v>
      </c>
    </row>
    <row r="4" spans="2:68">
      <c r="B4" s="80" t="s">
        <v>278</v>
      </c>
    </row>
    <row r="6" spans="2:68" ht="26.25" customHeight="1">
      <c r="B6" s="137" t="s">
        <v>196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BP6" s="3"/>
    </row>
    <row r="7" spans="2:68" ht="26.25" customHeight="1">
      <c r="B7" s="137" t="s">
        <v>109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216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247</v>
      </c>
      <c r="P8" s="12" t="s">
        <v>243</v>
      </c>
      <c r="Q8" s="12" t="s">
        <v>253</v>
      </c>
      <c r="R8" s="12" t="s">
        <v>74</v>
      </c>
      <c r="S8" s="12" t="s">
        <v>68</v>
      </c>
      <c r="T8" s="50" t="s">
        <v>169</v>
      </c>
      <c r="U8" s="13" t="s">
        <v>171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249</v>
      </c>
      <c r="P9" s="15" t="s">
        <v>75</v>
      </c>
      <c r="Q9" s="15" t="s">
        <v>241</v>
      </c>
      <c r="R9" s="15" t="s">
        <v>241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172</v>
      </c>
      <c r="T10" s="63" t="s">
        <v>217</v>
      </c>
      <c r="U10" s="35" t="s">
        <v>240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267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267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267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230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267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267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3" t="s">
        <v>255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9D77E893-3E64-4C84-8DED-7B91CF5874CF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workbookViewId="0">
      <selection activeCell="B1" sqref="B1:U43"/>
    </sheetView>
  </sheetViews>
  <sheetFormatPr defaultColWidth="9.109375" defaultRowHeight="17.399999999999999"/>
  <cols>
    <col min="1" max="1" width="6.33203125" style="1" customWidth="1"/>
    <col min="2" max="2" width="62.44140625" style="2" customWidth="1"/>
    <col min="3" max="3" width="11.109375" style="2" customWidth="1"/>
    <col min="4" max="4" width="10.5546875" style="2" bestFit="1" customWidth="1"/>
    <col min="5" max="5" width="5.33203125" style="2" bestFit="1" customWidth="1"/>
    <col min="6" max="6" width="8.33203125" style="2" customWidth="1"/>
    <col min="7" max="7" width="17.5546875" style="1" customWidth="1"/>
    <col min="8" max="8" width="8.44140625" style="1" customWidth="1"/>
    <col min="9" max="9" width="11.6640625" style="1" bestFit="1" customWidth="1"/>
    <col min="10" max="10" width="9.5546875" style="1" customWidth="1"/>
    <col min="11" max="11" width="8.109375" style="1" bestFit="1" customWidth="1"/>
    <col min="12" max="12" width="11.5546875" style="1" customWidth="1"/>
    <col min="13" max="13" width="9.44140625" style="1" customWidth="1"/>
    <col min="14" max="14" width="10.33203125" style="1" customWidth="1"/>
    <col min="15" max="15" width="16.44140625" style="1" bestFit="1" customWidth="1"/>
    <col min="16" max="16" width="9.44140625" style="1" customWidth="1"/>
    <col min="17" max="17" width="7.33203125" style="1" customWidth="1"/>
    <col min="18" max="18" width="12.44140625" style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275</v>
      </c>
    </row>
    <row r="2" spans="2:66">
      <c r="B2" s="80" t="s">
        <v>276</v>
      </c>
    </row>
    <row r="3" spans="2:66">
      <c r="B3" s="80" t="s">
        <v>277</v>
      </c>
    </row>
    <row r="4" spans="2:66">
      <c r="B4" s="80" t="s">
        <v>278</v>
      </c>
    </row>
    <row r="6" spans="2:66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5"/>
    </row>
    <row r="7" spans="2:66" ht="26.25" customHeight="1">
      <c r="B7" s="143" t="s">
        <v>110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216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243</v>
      </c>
      <c r="Q8" s="24" t="s">
        <v>242</v>
      </c>
      <c r="R8" s="24" t="s">
        <v>74</v>
      </c>
      <c r="S8" s="12" t="s">
        <v>68</v>
      </c>
      <c r="T8" s="50" t="s">
        <v>169</v>
      </c>
      <c r="U8" s="25" t="s">
        <v>171</v>
      </c>
      <c r="W8" s="1"/>
      <c r="BJ8" s="1"/>
      <c r="BK8" s="1"/>
    </row>
    <row r="9" spans="2:66" s="3" customFormat="1" ht="26.4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249</v>
      </c>
      <c r="P9" s="26" t="s">
        <v>75</v>
      </c>
      <c r="Q9" s="26" t="s">
        <v>241</v>
      </c>
      <c r="R9" s="26" t="s">
        <v>241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172</v>
      </c>
      <c r="T10" s="60" t="s">
        <v>217</v>
      </c>
      <c r="U10" s="62" t="s">
        <v>240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3.63</v>
      </c>
      <c r="L11" s="115"/>
      <c r="M11" s="109"/>
      <c r="N11" s="109">
        <v>1.21E-2</v>
      </c>
      <c r="O11" s="82">
        <v>3819062.93</v>
      </c>
      <c r="P11" s="82"/>
      <c r="Q11" s="82"/>
      <c r="R11" s="82">
        <v>4049.47</v>
      </c>
      <c r="S11" s="109"/>
      <c r="T11" s="109"/>
      <c r="U11" s="109">
        <v>0.10730000000000001</v>
      </c>
      <c r="V11" s="5"/>
      <c r="BI11" s="1"/>
      <c r="BJ11" s="3"/>
      <c r="BK11" s="1"/>
      <c r="BN11" s="1"/>
    </row>
    <row r="12" spans="2:66" customFormat="1" ht="16.2">
      <c r="B12" s="58" t="s">
        <v>231</v>
      </c>
      <c r="C12" s="86"/>
      <c r="D12" s="86"/>
      <c r="E12" s="86"/>
      <c r="F12" s="86"/>
      <c r="G12" s="86"/>
      <c r="H12" s="86"/>
      <c r="I12" s="86"/>
      <c r="J12" s="93"/>
      <c r="K12" s="86">
        <v>3.63</v>
      </c>
      <c r="L12" s="86"/>
      <c r="M12" s="110"/>
      <c r="N12" s="110">
        <v>1.21E-2</v>
      </c>
      <c r="O12" s="88">
        <v>3819062.93</v>
      </c>
      <c r="P12" s="88"/>
      <c r="Q12" s="88"/>
      <c r="R12" s="88">
        <v>4049.47</v>
      </c>
      <c r="S12" s="110"/>
      <c r="T12" s="110"/>
      <c r="U12" s="110">
        <v>0.10730000000000001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5.18</v>
      </c>
      <c r="L13" s="86"/>
      <c r="M13" s="110"/>
      <c r="N13" s="110">
        <v>-2.8000000000000004E-3</v>
      </c>
      <c r="O13" s="88">
        <v>1620893.9</v>
      </c>
      <c r="P13" s="88"/>
      <c r="Q13" s="88"/>
      <c r="R13" s="88">
        <v>1804.07</v>
      </c>
      <c r="S13" s="110"/>
      <c r="T13" s="110"/>
      <c r="U13" s="110">
        <v>4.7800000000000002E-2</v>
      </c>
    </row>
    <row r="14" spans="2:66" customFormat="1" ht="15.6">
      <c r="B14" s="59" t="s">
        <v>296</v>
      </c>
      <c r="C14" s="87">
        <v>2310282</v>
      </c>
      <c r="D14" s="87" t="s">
        <v>142</v>
      </c>
      <c r="E14" s="87"/>
      <c r="F14" s="87">
        <v>695</v>
      </c>
      <c r="G14" s="87" t="s">
        <v>297</v>
      </c>
      <c r="H14" s="87" t="s">
        <v>298</v>
      </c>
      <c r="I14" s="87" t="s">
        <v>299</v>
      </c>
      <c r="J14" s="94"/>
      <c r="K14" s="87">
        <v>4.1900000000000004</v>
      </c>
      <c r="L14" s="87" t="s">
        <v>164</v>
      </c>
      <c r="M14" s="111">
        <v>3.8E-3</v>
      </c>
      <c r="N14" s="111">
        <v>-8.0000000000000002E-3</v>
      </c>
      <c r="O14" s="89">
        <v>252000</v>
      </c>
      <c r="P14" s="89">
        <v>107.57</v>
      </c>
      <c r="Q14" s="89">
        <v>0</v>
      </c>
      <c r="R14" s="89">
        <v>271.08</v>
      </c>
      <c r="S14" s="111">
        <v>1E-4</v>
      </c>
      <c r="T14" s="111">
        <v>6.6900000000000001E-2</v>
      </c>
      <c r="U14" s="111">
        <v>7.1999999999999998E-3</v>
      </c>
    </row>
    <row r="15" spans="2:66" customFormat="1" ht="15.6">
      <c r="B15" s="59" t="s">
        <v>300</v>
      </c>
      <c r="C15" s="87">
        <v>1158468</v>
      </c>
      <c r="D15" s="87" t="s">
        <v>142</v>
      </c>
      <c r="E15" s="87"/>
      <c r="F15" s="87">
        <v>1150</v>
      </c>
      <c r="G15" s="87" t="s">
        <v>156</v>
      </c>
      <c r="H15" s="87" t="s">
        <v>298</v>
      </c>
      <c r="I15" s="87" t="s">
        <v>299</v>
      </c>
      <c r="J15" s="94"/>
      <c r="K15" s="87">
        <v>3.76</v>
      </c>
      <c r="L15" s="87" t="s">
        <v>164</v>
      </c>
      <c r="M15" s="111">
        <v>5.0000000000000001E-3</v>
      </c>
      <c r="N15" s="111">
        <v>-9.5999999999999992E-3</v>
      </c>
      <c r="O15" s="89">
        <v>193000</v>
      </c>
      <c r="P15" s="89">
        <v>106.25</v>
      </c>
      <c r="Q15" s="89">
        <v>0</v>
      </c>
      <c r="R15" s="89">
        <v>205.06</v>
      </c>
      <c r="S15" s="111">
        <v>2.9999999999999997E-4</v>
      </c>
      <c r="T15" s="111">
        <v>5.0599999999999999E-2</v>
      </c>
      <c r="U15" s="111">
        <v>5.4000000000000003E-3</v>
      </c>
    </row>
    <row r="16" spans="2:66" customFormat="1" ht="15.6">
      <c r="B16" s="59" t="s">
        <v>301</v>
      </c>
      <c r="C16" s="87">
        <v>1158476</v>
      </c>
      <c r="D16" s="87" t="s">
        <v>142</v>
      </c>
      <c r="E16" s="87"/>
      <c r="F16" s="87">
        <v>1150</v>
      </c>
      <c r="G16" s="87" t="s">
        <v>156</v>
      </c>
      <c r="H16" s="87" t="s">
        <v>298</v>
      </c>
      <c r="I16" s="87" t="s">
        <v>299</v>
      </c>
      <c r="J16" s="94"/>
      <c r="K16" s="87">
        <v>14.1</v>
      </c>
      <c r="L16" s="87" t="s">
        <v>164</v>
      </c>
      <c r="M16" s="111">
        <v>2.4500000000000001E-2</v>
      </c>
      <c r="N16" s="111">
        <v>1.0700000000000001E-2</v>
      </c>
      <c r="O16" s="89">
        <v>111550</v>
      </c>
      <c r="P16" s="89">
        <v>117.55</v>
      </c>
      <c r="Q16" s="89">
        <v>0</v>
      </c>
      <c r="R16" s="89">
        <v>131.13</v>
      </c>
      <c r="S16" s="111">
        <v>1E-4</v>
      </c>
      <c r="T16" s="111">
        <v>3.2400000000000005E-2</v>
      </c>
      <c r="U16" s="111">
        <v>3.4999999999999996E-3</v>
      </c>
    </row>
    <row r="17" spans="2:21" customFormat="1" ht="15.6">
      <c r="B17" s="59" t="s">
        <v>302</v>
      </c>
      <c r="C17" s="87">
        <v>1160944</v>
      </c>
      <c r="D17" s="87" t="s">
        <v>142</v>
      </c>
      <c r="E17" s="87"/>
      <c r="F17" s="87">
        <v>1300</v>
      </c>
      <c r="G17" s="87" t="s">
        <v>303</v>
      </c>
      <c r="H17" s="87" t="s">
        <v>304</v>
      </c>
      <c r="I17" s="87" t="s">
        <v>299</v>
      </c>
      <c r="J17" s="94"/>
      <c r="K17" s="87">
        <v>6.73</v>
      </c>
      <c r="L17" s="87" t="s">
        <v>164</v>
      </c>
      <c r="M17" s="111">
        <v>6.5000000000000006E-3</v>
      </c>
      <c r="N17" s="111">
        <v>7.0999999999999995E-3</v>
      </c>
      <c r="O17" s="89">
        <v>214700</v>
      </c>
      <c r="P17" s="89">
        <v>102.62</v>
      </c>
      <c r="Q17" s="89">
        <v>0</v>
      </c>
      <c r="R17" s="89">
        <v>220.33</v>
      </c>
      <c r="S17" s="111">
        <v>1E-4</v>
      </c>
      <c r="T17" s="111">
        <v>5.4400000000000004E-2</v>
      </c>
      <c r="U17" s="111">
        <v>5.7999999999999996E-3</v>
      </c>
    </row>
    <row r="18" spans="2:21" customFormat="1" ht="15.6">
      <c r="B18" s="59" t="s">
        <v>305</v>
      </c>
      <c r="C18" s="87">
        <v>7590219</v>
      </c>
      <c r="D18" s="87" t="s">
        <v>142</v>
      </c>
      <c r="E18" s="87"/>
      <c r="F18" s="87">
        <v>759</v>
      </c>
      <c r="G18" s="87" t="s">
        <v>303</v>
      </c>
      <c r="H18" s="87" t="s">
        <v>304</v>
      </c>
      <c r="I18" s="87" t="s">
        <v>299</v>
      </c>
      <c r="J18" s="94"/>
      <c r="K18" s="87">
        <v>4.84</v>
      </c>
      <c r="L18" s="87" t="s">
        <v>164</v>
      </c>
      <c r="M18" s="111">
        <v>5.0000000000000001E-3</v>
      </c>
      <c r="N18" s="111">
        <v>1E-4</v>
      </c>
      <c r="O18" s="89">
        <v>180000</v>
      </c>
      <c r="P18" s="89">
        <v>105.98</v>
      </c>
      <c r="Q18" s="89">
        <v>0</v>
      </c>
      <c r="R18" s="89">
        <v>190.76</v>
      </c>
      <c r="S18" s="111">
        <v>1E-4</v>
      </c>
      <c r="T18" s="111">
        <v>4.7100000000000003E-2</v>
      </c>
      <c r="U18" s="111">
        <v>5.1000000000000004E-3</v>
      </c>
    </row>
    <row r="19" spans="2:21" customFormat="1" ht="15.6">
      <c r="B19" s="59" t="s">
        <v>306</v>
      </c>
      <c r="C19" s="87">
        <v>7770217</v>
      </c>
      <c r="D19" s="87" t="s">
        <v>142</v>
      </c>
      <c r="E19" s="87"/>
      <c r="F19" s="87">
        <v>777</v>
      </c>
      <c r="G19" s="87" t="s">
        <v>155</v>
      </c>
      <c r="H19" s="87" t="s">
        <v>304</v>
      </c>
      <c r="I19" s="87" t="s">
        <v>299</v>
      </c>
      <c r="J19" s="94"/>
      <c r="K19" s="87">
        <v>3.4</v>
      </c>
      <c r="L19" s="87" t="s">
        <v>164</v>
      </c>
      <c r="M19" s="111">
        <v>0.05</v>
      </c>
      <c r="N19" s="111">
        <v>-7.1999999999999998E-3</v>
      </c>
      <c r="O19" s="89">
        <v>164643.9</v>
      </c>
      <c r="P19" s="89">
        <v>124.4</v>
      </c>
      <c r="Q19" s="89">
        <v>0</v>
      </c>
      <c r="R19" s="89">
        <v>204.82</v>
      </c>
      <c r="S19" s="111">
        <v>2.0000000000000001E-4</v>
      </c>
      <c r="T19" s="111">
        <v>5.0599999999999999E-2</v>
      </c>
      <c r="U19" s="111">
        <v>5.4000000000000003E-3</v>
      </c>
    </row>
    <row r="20" spans="2:21" customFormat="1" ht="15.6">
      <c r="B20" s="59" t="s">
        <v>307</v>
      </c>
      <c r="C20" s="87">
        <v>1134030</v>
      </c>
      <c r="D20" s="87" t="s">
        <v>142</v>
      </c>
      <c r="E20" s="87"/>
      <c r="F20" s="87">
        <v>1367</v>
      </c>
      <c r="G20" s="87" t="s">
        <v>308</v>
      </c>
      <c r="H20" s="87" t="s">
        <v>309</v>
      </c>
      <c r="I20" s="87" t="s">
        <v>299</v>
      </c>
      <c r="J20" s="94"/>
      <c r="K20" s="87">
        <v>3.59</v>
      </c>
      <c r="L20" s="87" t="s">
        <v>164</v>
      </c>
      <c r="M20" s="111">
        <v>2.4E-2</v>
      </c>
      <c r="N20" s="111">
        <v>-8.8000000000000005E-3</v>
      </c>
      <c r="O20" s="89">
        <v>150000</v>
      </c>
      <c r="P20" s="89">
        <v>117.22</v>
      </c>
      <c r="Q20" s="89">
        <v>0</v>
      </c>
      <c r="R20" s="89">
        <v>175.83</v>
      </c>
      <c r="S20" s="111">
        <v>5.0000000000000001E-4</v>
      </c>
      <c r="T20" s="111">
        <v>4.3400000000000001E-2</v>
      </c>
      <c r="U20" s="111">
        <v>4.6999999999999993E-3</v>
      </c>
    </row>
    <row r="21" spans="2:21" customFormat="1" ht="15.6">
      <c r="B21" s="59" t="s">
        <v>310</v>
      </c>
      <c r="C21" s="87">
        <v>1134048</v>
      </c>
      <c r="D21" s="87" t="s">
        <v>142</v>
      </c>
      <c r="E21" s="87"/>
      <c r="F21" s="87">
        <v>1367</v>
      </c>
      <c r="G21" s="87" t="s">
        <v>308</v>
      </c>
      <c r="H21" s="87" t="s">
        <v>309</v>
      </c>
      <c r="I21" s="87" t="s">
        <v>299</v>
      </c>
      <c r="J21" s="94"/>
      <c r="K21" s="87">
        <v>4.51</v>
      </c>
      <c r="L21" s="87" t="s">
        <v>164</v>
      </c>
      <c r="M21" s="111">
        <v>2.4E-2</v>
      </c>
      <c r="N21" s="111">
        <v>-3.4999999999999996E-3</v>
      </c>
      <c r="O21" s="89">
        <v>150000</v>
      </c>
      <c r="P21" s="89">
        <v>117.85</v>
      </c>
      <c r="Q21" s="89">
        <v>0</v>
      </c>
      <c r="R21" s="89">
        <v>176.78</v>
      </c>
      <c r="S21" s="111">
        <v>5.0000000000000001E-4</v>
      </c>
      <c r="T21" s="111">
        <v>4.3700000000000003E-2</v>
      </c>
      <c r="U21" s="111">
        <v>4.6999999999999993E-3</v>
      </c>
    </row>
    <row r="22" spans="2:21" customFormat="1" ht="15.6">
      <c r="B22" s="59" t="s">
        <v>311</v>
      </c>
      <c r="C22" s="87">
        <v>1142595</v>
      </c>
      <c r="D22" s="87" t="s">
        <v>142</v>
      </c>
      <c r="E22" s="87"/>
      <c r="F22" s="87">
        <v>1363</v>
      </c>
      <c r="G22" s="87" t="s">
        <v>312</v>
      </c>
      <c r="H22" s="87" t="s">
        <v>313</v>
      </c>
      <c r="I22" s="87" t="s">
        <v>299</v>
      </c>
      <c r="J22" s="94"/>
      <c r="K22" s="87">
        <v>4.63</v>
      </c>
      <c r="L22" s="87" t="s">
        <v>164</v>
      </c>
      <c r="M22" s="111">
        <v>1.23E-2</v>
      </c>
      <c r="N22" s="111">
        <v>-1.2999999999999999E-3</v>
      </c>
      <c r="O22" s="89">
        <v>205000</v>
      </c>
      <c r="P22" s="89">
        <v>111.36</v>
      </c>
      <c r="Q22" s="89">
        <v>0</v>
      </c>
      <c r="R22" s="89">
        <v>228.29</v>
      </c>
      <c r="S22" s="111">
        <v>1E-4</v>
      </c>
      <c r="T22" s="111">
        <v>5.6399999999999999E-2</v>
      </c>
      <c r="U22" s="111">
        <v>6.0000000000000001E-3</v>
      </c>
    </row>
    <row r="23" spans="2:21" customFormat="1" ht="16.2">
      <c r="B23" s="58" t="s">
        <v>49</v>
      </c>
      <c r="C23" s="86"/>
      <c r="D23" s="86"/>
      <c r="E23" s="86"/>
      <c r="F23" s="86"/>
      <c r="G23" s="86"/>
      <c r="H23" s="86"/>
      <c r="I23" s="86"/>
      <c r="J23" s="93"/>
      <c r="K23" s="86">
        <v>2.39</v>
      </c>
      <c r="L23" s="86"/>
      <c r="M23" s="110"/>
      <c r="N23" s="110">
        <v>2.41E-2</v>
      </c>
      <c r="O23" s="88">
        <v>2198169.0299999998</v>
      </c>
      <c r="P23" s="88"/>
      <c r="Q23" s="88"/>
      <c r="R23" s="88">
        <v>2245.41</v>
      </c>
      <c r="S23" s="110"/>
      <c r="T23" s="110"/>
      <c r="U23" s="110">
        <v>5.9500000000000004E-2</v>
      </c>
    </row>
    <row r="24" spans="2:21" customFormat="1" ht="15.6">
      <c r="B24" s="59" t="s">
        <v>314</v>
      </c>
      <c r="C24" s="87">
        <v>1178235</v>
      </c>
      <c r="D24" s="87" t="s">
        <v>142</v>
      </c>
      <c r="E24" s="87"/>
      <c r="F24" s="87">
        <v>913</v>
      </c>
      <c r="G24" s="87" t="s">
        <v>315</v>
      </c>
      <c r="H24" s="87" t="s">
        <v>304</v>
      </c>
      <c r="I24" s="87" t="s">
        <v>299</v>
      </c>
      <c r="J24" s="94"/>
      <c r="K24" s="87">
        <v>3.58</v>
      </c>
      <c r="L24" s="87" t="s">
        <v>164</v>
      </c>
      <c r="M24" s="111">
        <v>1E-3</v>
      </c>
      <c r="N24" s="111">
        <v>2.2499999999999999E-2</v>
      </c>
      <c r="O24" s="89">
        <v>198000</v>
      </c>
      <c r="P24" s="89">
        <v>96.21</v>
      </c>
      <c r="Q24" s="89">
        <v>0</v>
      </c>
      <c r="R24" s="89">
        <v>190.5</v>
      </c>
      <c r="S24" s="111">
        <v>1E-4</v>
      </c>
      <c r="T24" s="111">
        <v>4.7E-2</v>
      </c>
      <c r="U24" s="111">
        <v>5.0000000000000001E-3</v>
      </c>
    </row>
    <row r="25" spans="2:21" customFormat="1" ht="15.6">
      <c r="B25" s="59" t="s">
        <v>316</v>
      </c>
      <c r="C25" s="87">
        <v>1138114</v>
      </c>
      <c r="D25" s="87" t="s">
        <v>142</v>
      </c>
      <c r="E25" s="87"/>
      <c r="F25" s="87">
        <v>1328</v>
      </c>
      <c r="G25" s="87" t="s">
        <v>303</v>
      </c>
      <c r="H25" s="87" t="s">
        <v>304</v>
      </c>
      <c r="I25" s="87" t="s">
        <v>299</v>
      </c>
      <c r="J25" s="94"/>
      <c r="K25" s="87">
        <v>2.19</v>
      </c>
      <c r="L25" s="87" t="s">
        <v>164</v>
      </c>
      <c r="M25" s="111">
        <v>3.39E-2</v>
      </c>
      <c r="N25" s="111">
        <v>2.2200000000000001E-2</v>
      </c>
      <c r="O25" s="89">
        <v>190136</v>
      </c>
      <c r="P25" s="89">
        <v>103.35</v>
      </c>
      <c r="Q25" s="89">
        <v>0</v>
      </c>
      <c r="R25" s="89">
        <v>196.51</v>
      </c>
      <c r="S25" s="111">
        <v>2.0000000000000001E-4</v>
      </c>
      <c r="T25" s="111">
        <v>4.8499999999999995E-2</v>
      </c>
      <c r="U25" s="111">
        <v>5.1999999999999998E-3</v>
      </c>
    </row>
    <row r="26" spans="2:21" customFormat="1" ht="15.6">
      <c r="B26" s="59" t="s">
        <v>317</v>
      </c>
      <c r="C26" s="87">
        <v>4160149</v>
      </c>
      <c r="D26" s="87" t="s">
        <v>142</v>
      </c>
      <c r="E26" s="87"/>
      <c r="F26" s="87">
        <v>416</v>
      </c>
      <c r="G26" s="87" t="s">
        <v>303</v>
      </c>
      <c r="H26" s="87" t="s">
        <v>304</v>
      </c>
      <c r="I26" s="87" t="s">
        <v>299</v>
      </c>
      <c r="J26" s="94"/>
      <c r="K26" s="87">
        <v>1.21</v>
      </c>
      <c r="L26" s="87" t="s">
        <v>164</v>
      </c>
      <c r="M26" s="111">
        <v>4.5999999999999999E-2</v>
      </c>
      <c r="N26" s="111">
        <v>1.54E-2</v>
      </c>
      <c r="O26" s="89">
        <v>210000</v>
      </c>
      <c r="P26" s="89">
        <v>104.94</v>
      </c>
      <c r="Q26" s="89">
        <v>0</v>
      </c>
      <c r="R26" s="89">
        <v>220.37</v>
      </c>
      <c r="S26" s="111">
        <v>2E-3</v>
      </c>
      <c r="T26" s="111">
        <v>5.4400000000000004E-2</v>
      </c>
      <c r="U26" s="111">
        <v>5.7999999999999996E-3</v>
      </c>
    </row>
    <row r="27" spans="2:21" customFormat="1" ht="15.6">
      <c r="B27" s="59" t="s">
        <v>318</v>
      </c>
      <c r="C27" s="87">
        <v>3230240</v>
      </c>
      <c r="D27" s="87" t="s">
        <v>142</v>
      </c>
      <c r="E27" s="87"/>
      <c r="F27" s="87">
        <v>323</v>
      </c>
      <c r="G27" s="87" t="s">
        <v>303</v>
      </c>
      <c r="H27" s="87" t="s">
        <v>304</v>
      </c>
      <c r="I27" s="87" t="s">
        <v>299</v>
      </c>
      <c r="J27" s="94"/>
      <c r="K27" s="87">
        <v>2.33</v>
      </c>
      <c r="L27" s="87" t="s">
        <v>164</v>
      </c>
      <c r="M27" s="111">
        <v>2.3E-2</v>
      </c>
      <c r="N27" s="111">
        <v>2.5099999999999997E-2</v>
      </c>
      <c r="O27" s="89">
        <v>214490.1</v>
      </c>
      <c r="P27" s="89">
        <v>103.25</v>
      </c>
      <c r="Q27" s="89">
        <v>0</v>
      </c>
      <c r="R27" s="89">
        <v>221.46</v>
      </c>
      <c r="S27" s="111">
        <v>2.0000000000000001E-4</v>
      </c>
      <c r="T27" s="111">
        <v>5.4699999999999999E-2</v>
      </c>
      <c r="U27" s="111">
        <v>5.8999999999999999E-3</v>
      </c>
    </row>
    <row r="28" spans="2:21" customFormat="1" ht="15.6">
      <c r="B28" s="59" t="s">
        <v>319</v>
      </c>
      <c r="C28" s="87">
        <v>1137033</v>
      </c>
      <c r="D28" s="87" t="s">
        <v>142</v>
      </c>
      <c r="E28" s="87"/>
      <c r="F28" s="87">
        <v>1597</v>
      </c>
      <c r="G28" s="87" t="s">
        <v>308</v>
      </c>
      <c r="H28" s="87" t="s">
        <v>320</v>
      </c>
      <c r="I28" s="87" t="s">
        <v>160</v>
      </c>
      <c r="J28" s="94"/>
      <c r="K28" s="87">
        <v>0.99</v>
      </c>
      <c r="L28" s="87" t="s">
        <v>164</v>
      </c>
      <c r="M28" s="111">
        <v>3.39E-2</v>
      </c>
      <c r="N28" s="111">
        <v>1.4800000000000001E-2</v>
      </c>
      <c r="O28" s="89">
        <v>233000</v>
      </c>
      <c r="P28" s="89">
        <v>101.9</v>
      </c>
      <c r="Q28" s="89">
        <v>0</v>
      </c>
      <c r="R28" s="89">
        <v>237.43</v>
      </c>
      <c r="S28" s="111">
        <v>2.9999999999999997E-4</v>
      </c>
      <c r="T28" s="111">
        <v>5.8600000000000006E-2</v>
      </c>
      <c r="U28" s="111">
        <v>6.3E-3</v>
      </c>
    </row>
    <row r="29" spans="2:21" customFormat="1" ht="15.6">
      <c r="B29" s="59" t="s">
        <v>321</v>
      </c>
      <c r="C29" s="87">
        <v>1133529</v>
      </c>
      <c r="D29" s="87" t="s">
        <v>142</v>
      </c>
      <c r="E29" s="87"/>
      <c r="F29" s="87">
        <v>1527</v>
      </c>
      <c r="G29" s="87" t="s">
        <v>308</v>
      </c>
      <c r="H29" s="87" t="s">
        <v>309</v>
      </c>
      <c r="I29" s="87" t="s">
        <v>299</v>
      </c>
      <c r="J29" s="94"/>
      <c r="K29" s="87">
        <v>1.77</v>
      </c>
      <c r="L29" s="87" t="s">
        <v>164</v>
      </c>
      <c r="M29" s="111">
        <v>3.85E-2</v>
      </c>
      <c r="N29" s="111">
        <v>2.06E-2</v>
      </c>
      <c r="O29" s="89">
        <v>230000</v>
      </c>
      <c r="P29" s="89">
        <v>103.88</v>
      </c>
      <c r="Q29" s="89">
        <v>0</v>
      </c>
      <c r="R29" s="89">
        <v>238.92</v>
      </c>
      <c r="S29" s="111">
        <v>5.9999999999999995E-4</v>
      </c>
      <c r="T29" s="111">
        <v>5.9000000000000004E-2</v>
      </c>
      <c r="U29" s="111">
        <v>6.3E-3</v>
      </c>
    </row>
    <row r="30" spans="2:21" customFormat="1" ht="15.6">
      <c r="B30" s="59" t="s">
        <v>322</v>
      </c>
      <c r="C30" s="87">
        <v>1135920</v>
      </c>
      <c r="D30" s="87" t="s">
        <v>142</v>
      </c>
      <c r="E30" s="87"/>
      <c r="F30" s="87">
        <v>1431</v>
      </c>
      <c r="G30" s="87" t="s">
        <v>308</v>
      </c>
      <c r="H30" s="87" t="s">
        <v>323</v>
      </c>
      <c r="I30" s="87" t="s">
        <v>160</v>
      </c>
      <c r="J30" s="94"/>
      <c r="K30" s="87">
        <v>2.15</v>
      </c>
      <c r="L30" s="87" t="s">
        <v>164</v>
      </c>
      <c r="M30" s="111">
        <v>4.0999999999999995E-2</v>
      </c>
      <c r="N30" s="111">
        <v>2.1499999999999998E-2</v>
      </c>
      <c r="O30" s="89">
        <v>228000</v>
      </c>
      <c r="P30" s="89">
        <v>105.32</v>
      </c>
      <c r="Q30" s="89">
        <v>0</v>
      </c>
      <c r="R30" s="89">
        <v>240.13</v>
      </c>
      <c r="S30" s="111">
        <v>8.0000000000000004E-4</v>
      </c>
      <c r="T30" s="111">
        <v>5.9299999999999999E-2</v>
      </c>
      <c r="U30" s="111">
        <v>6.4000000000000003E-3</v>
      </c>
    </row>
    <row r="31" spans="2:21" customFormat="1" ht="15.6">
      <c r="B31" s="59" t="s">
        <v>324</v>
      </c>
      <c r="C31" s="87">
        <v>1160878</v>
      </c>
      <c r="D31" s="87" t="s">
        <v>142</v>
      </c>
      <c r="E31" s="87"/>
      <c r="F31" s="87">
        <v>1172</v>
      </c>
      <c r="G31" s="87" t="s">
        <v>325</v>
      </c>
      <c r="H31" s="87" t="s">
        <v>313</v>
      </c>
      <c r="I31" s="87" t="s">
        <v>299</v>
      </c>
      <c r="J31" s="94"/>
      <c r="K31" s="87">
        <v>4.63</v>
      </c>
      <c r="L31" s="87" t="s">
        <v>164</v>
      </c>
      <c r="M31" s="111">
        <v>3.2500000000000001E-2</v>
      </c>
      <c r="N31" s="111">
        <v>3.6299999999999999E-2</v>
      </c>
      <c r="O31" s="89">
        <v>230000</v>
      </c>
      <c r="P31" s="89">
        <v>98.46</v>
      </c>
      <c r="Q31" s="89">
        <v>0</v>
      </c>
      <c r="R31" s="89">
        <v>226.46</v>
      </c>
      <c r="S31" s="111">
        <v>7.000000000000001E-4</v>
      </c>
      <c r="T31" s="111">
        <v>5.5899999999999998E-2</v>
      </c>
      <c r="U31" s="111">
        <v>6.0000000000000001E-3</v>
      </c>
    </row>
    <row r="32" spans="2:21" customFormat="1" ht="15.6">
      <c r="B32" s="59" t="s">
        <v>326</v>
      </c>
      <c r="C32" s="87">
        <v>1157783</v>
      </c>
      <c r="D32" s="87" t="s">
        <v>142</v>
      </c>
      <c r="E32" s="87"/>
      <c r="F32" s="87">
        <v>1448</v>
      </c>
      <c r="G32" s="87" t="s">
        <v>327</v>
      </c>
      <c r="H32" s="87" t="s">
        <v>328</v>
      </c>
      <c r="I32" s="87" t="s">
        <v>299</v>
      </c>
      <c r="J32" s="94"/>
      <c r="K32" s="87">
        <v>1.82</v>
      </c>
      <c r="L32" s="87" t="s">
        <v>164</v>
      </c>
      <c r="M32" s="111">
        <v>3.4200000000000001E-2</v>
      </c>
      <c r="N32" s="111">
        <v>3.0200000000000001E-2</v>
      </c>
      <c r="O32" s="89">
        <v>190800</v>
      </c>
      <c r="P32" s="89">
        <v>101.35</v>
      </c>
      <c r="Q32" s="89">
        <v>0</v>
      </c>
      <c r="R32" s="89">
        <v>193.38</v>
      </c>
      <c r="S32" s="111">
        <v>5.9999999999999995E-4</v>
      </c>
      <c r="T32" s="111">
        <v>4.7800000000000002E-2</v>
      </c>
      <c r="U32" s="111">
        <v>5.1000000000000004E-3</v>
      </c>
    </row>
    <row r="33" spans="2:21" customFormat="1" ht="15.6">
      <c r="B33" s="59" t="s">
        <v>329</v>
      </c>
      <c r="C33" s="87">
        <v>1139476</v>
      </c>
      <c r="D33" s="87" t="s">
        <v>142</v>
      </c>
      <c r="E33" s="87"/>
      <c r="F33" s="87">
        <v>1515</v>
      </c>
      <c r="G33" s="87" t="s">
        <v>303</v>
      </c>
      <c r="H33" s="87" t="s">
        <v>330</v>
      </c>
      <c r="I33" s="87" t="s">
        <v>160</v>
      </c>
      <c r="J33" s="94"/>
      <c r="K33" s="87">
        <v>1.31</v>
      </c>
      <c r="L33" s="87" t="s">
        <v>164</v>
      </c>
      <c r="M33" s="111">
        <v>3.85E-2</v>
      </c>
      <c r="N33" s="111">
        <v>2.3900000000000001E-2</v>
      </c>
      <c r="O33" s="89">
        <v>117992.5</v>
      </c>
      <c r="P33" s="89">
        <v>102.92</v>
      </c>
      <c r="Q33" s="89">
        <v>0</v>
      </c>
      <c r="R33" s="89">
        <v>121.44</v>
      </c>
      <c r="S33" s="111">
        <v>1.1000000000000001E-3</v>
      </c>
      <c r="T33" s="111">
        <v>0.03</v>
      </c>
      <c r="U33" s="111">
        <v>3.2000000000000002E-3</v>
      </c>
    </row>
    <row r="34" spans="2:21" customFormat="1" ht="15.6">
      <c r="B34" s="59" t="s">
        <v>331</v>
      </c>
      <c r="C34" s="87">
        <v>6990212</v>
      </c>
      <c r="D34" s="87" t="s">
        <v>142</v>
      </c>
      <c r="E34" s="87"/>
      <c r="F34" s="87">
        <v>699</v>
      </c>
      <c r="G34" s="87" t="s">
        <v>303</v>
      </c>
      <c r="H34" s="87" t="s">
        <v>330</v>
      </c>
      <c r="I34" s="87" t="s">
        <v>160</v>
      </c>
      <c r="J34" s="94"/>
      <c r="K34" s="87">
        <v>4.7</v>
      </c>
      <c r="L34" s="87" t="s">
        <v>164</v>
      </c>
      <c r="M34" s="111">
        <v>3.95E-2</v>
      </c>
      <c r="N34" s="111">
        <v>3.78E-2</v>
      </c>
      <c r="O34" s="89">
        <v>155750.43</v>
      </c>
      <c r="P34" s="89">
        <v>101.97</v>
      </c>
      <c r="Q34" s="89">
        <v>0</v>
      </c>
      <c r="R34" s="89">
        <v>158.82</v>
      </c>
      <c r="S34" s="111">
        <v>1E-4</v>
      </c>
      <c r="T34" s="111">
        <v>3.9199999999999999E-2</v>
      </c>
      <c r="U34" s="111">
        <v>4.1999999999999997E-3</v>
      </c>
    </row>
    <row r="35" spans="2:21" customFormat="1" ht="16.2">
      <c r="B35" s="58" t="s">
        <v>50</v>
      </c>
      <c r="C35" s="86"/>
      <c r="D35" s="86"/>
      <c r="E35" s="86"/>
      <c r="F35" s="86"/>
      <c r="G35" s="86"/>
      <c r="H35" s="86"/>
      <c r="I35" s="86"/>
      <c r="J35" s="93"/>
      <c r="K35" s="86"/>
      <c r="L35" s="86"/>
      <c r="M35" s="110"/>
      <c r="N35" s="110"/>
      <c r="O35" s="88"/>
      <c r="P35" s="88"/>
      <c r="Q35" s="88"/>
      <c r="R35" s="88"/>
      <c r="S35" s="110"/>
      <c r="T35" s="110"/>
      <c r="U35" s="110"/>
    </row>
    <row r="36" spans="2:21" customFormat="1" ht="15.6">
      <c r="B36" s="59" t="s">
        <v>267</v>
      </c>
      <c r="C36" s="87"/>
      <c r="D36" s="87"/>
      <c r="E36" s="87"/>
      <c r="F36" s="87"/>
      <c r="G36" s="87"/>
      <c r="H36" s="87"/>
      <c r="I36" s="87"/>
      <c r="J36" s="94"/>
      <c r="K36" s="87"/>
      <c r="L36" s="87"/>
      <c r="M36" s="111"/>
      <c r="N36" s="111"/>
      <c r="O36" s="89"/>
      <c r="P36" s="89"/>
      <c r="Q36" s="89"/>
      <c r="R36" s="89"/>
      <c r="S36" s="111"/>
      <c r="T36" s="111"/>
      <c r="U36" s="111"/>
    </row>
    <row r="37" spans="2:21" customFormat="1" ht="16.2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267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/>
      <c r="U38" s="111"/>
    </row>
    <row r="39" spans="2:21">
      <c r="B39" s="58" t="s">
        <v>230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267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/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267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/>
      <c r="U43" s="111"/>
    </row>
    <row r="44" spans="2:21">
      <c r="B44" s="114" t="s">
        <v>248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244</v>
      </c>
      <c r="C46" s="1"/>
      <c r="D46" s="1"/>
      <c r="E46" s="1"/>
      <c r="F46" s="1"/>
    </row>
    <row r="47" spans="2:21">
      <c r="B47" s="114" t="s">
        <v>245</v>
      </c>
      <c r="C47" s="1"/>
      <c r="D47" s="1"/>
      <c r="E47" s="1"/>
      <c r="F47" s="1"/>
    </row>
    <row r="48" spans="2:21">
      <c r="B48" s="114" t="s">
        <v>246</v>
      </c>
      <c r="C48" s="1"/>
      <c r="D48" s="1"/>
      <c r="E48" s="1"/>
      <c r="F48" s="1"/>
    </row>
    <row r="49" spans="2:21">
      <c r="B49" s="133" t="s">
        <v>255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9DFAEE75-ABF8-47AE-900A-7D75C2A4B1CF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workbookViewId="0">
      <selection activeCell="B1" sqref="B1:R43"/>
    </sheetView>
  </sheetViews>
  <sheetFormatPr defaultColWidth="9.109375" defaultRowHeight="17.399999999999999"/>
  <cols>
    <col min="1" max="1" width="6.33203125" style="1" customWidth="1"/>
    <col min="2" max="2" width="57.44140625" style="2" customWidth="1"/>
    <col min="3" max="3" width="15.6640625" style="2" bestFit="1" customWidth="1"/>
    <col min="4" max="4" width="10.5546875" style="2" bestFit="1" customWidth="1"/>
    <col min="5" max="5" width="18.33203125" style="2" bestFit="1" customWidth="1"/>
    <col min="6" max="6" width="7.6640625" style="2" customWidth="1"/>
    <col min="7" max="7" width="32.44140625" style="2" bestFit="1" customWidth="1"/>
    <col min="8" max="8" width="12.5546875" style="1" bestFit="1" customWidth="1"/>
    <col min="9" max="9" width="13.109375" style="1" bestFit="1" customWidth="1"/>
    <col min="10" max="10" width="12.6640625" style="1" customWidth="1"/>
    <col min="11" max="11" width="7.88671875" style="1" bestFit="1" customWidth="1"/>
    <col min="12" max="12" width="11.8867187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275</v>
      </c>
    </row>
    <row r="2" spans="2:62">
      <c r="B2" s="80" t="s">
        <v>276</v>
      </c>
    </row>
    <row r="3" spans="2:62">
      <c r="B3" s="80" t="s">
        <v>277</v>
      </c>
    </row>
    <row r="4" spans="2:62">
      <c r="B4" s="80" t="s">
        <v>278</v>
      </c>
    </row>
    <row r="6" spans="2:62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  <c r="BJ6" s="3"/>
    </row>
    <row r="7" spans="2:62" ht="26.25" customHeight="1">
      <c r="B7" s="143" t="s">
        <v>111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F7" s="3"/>
      <c r="BJ7" s="3"/>
    </row>
    <row r="8" spans="2:62" s="3" customFormat="1" ht="62.4">
      <c r="B8" s="19" t="s">
        <v>136</v>
      </c>
      <c r="C8" s="24" t="s">
        <v>47</v>
      </c>
      <c r="D8" s="75" t="s">
        <v>141</v>
      </c>
      <c r="E8" s="47" t="s">
        <v>216</v>
      </c>
      <c r="F8" s="47" t="s">
        <v>138</v>
      </c>
      <c r="G8" s="76" t="s">
        <v>80</v>
      </c>
      <c r="H8" s="24" t="s">
        <v>122</v>
      </c>
      <c r="I8" s="24" t="s">
        <v>247</v>
      </c>
      <c r="J8" s="12" t="s">
        <v>243</v>
      </c>
      <c r="K8" s="12" t="s">
        <v>253</v>
      </c>
      <c r="L8" s="12" t="s">
        <v>74</v>
      </c>
      <c r="M8" s="12" t="s">
        <v>68</v>
      </c>
      <c r="N8" s="50" t="s">
        <v>169</v>
      </c>
      <c r="O8" s="13" t="s">
        <v>171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249</v>
      </c>
      <c r="J9" s="15" t="s">
        <v>75</v>
      </c>
      <c r="K9" s="15" t="s">
        <v>241</v>
      </c>
      <c r="L9" s="15" t="s">
        <v>241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10631</v>
      </c>
      <c r="J11" s="82"/>
      <c r="K11" s="82"/>
      <c r="L11" s="82">
        <v>1369.28</v>
      </c>
      <c r="M11" s="109"/>
      <c r="N11" s="109"/>
      <c r="O11" s="109">
        <v>3.6299999999999999E-2</v>
      </c>
      <c r="BF11" s="1"/>
      <c r="BG11" s="3"/>
      <c r="BH11" s="1"/>
      <c r="BJ11" s="1"/>
    </row>
    <row r="12" spans="2:62" customFormat="1" ht="16.2">
      <c r="B12" s="58" t="s">
        <v>231</v>
      </c>
      <c r="C12" s="86"/>
      <c r="D12" s="86"/>
      <c r="E12" s="86"/>
      <c r="F12" s="86"/>
      <c r="G12" s="86"/>
      <c r="H12" s="86"/>
      <c r="I12" s="88">
        <v>2389</v>
      </c>
      <c r="J12" s="88"/>
      <c r="K12" s="88"/>
      <c r="L12" s="88">
        <v>178.1</v>
      </c>
      <c r="M12" s="110"/>
      <c r="N12" s="110"/>
      <c r="O12" s="110">
        <v>4.6999999999999993E-3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90</v>
      </c>
      <c r="J13" s="88"/>
      <c r="K13" s="88"/>
      <c r="L13" s="88">
        <v>63.08</v>
      </c>
      <c r="M13" s="110"/>
      <c r="N13" s="110"/>
      <c r="O13" s="110">
        <v>1.7000000000000001E-3</v>
      </c>
    </row>
    <row r="14" spans="2:62" customFormat="1" ht="15.6">
      <c r="B14" s="59" t="s">
        <v>332</v>
      </c>
      <c r="C14" s="87">
        <v>273011</v>
      </c>
      <c r="D14" s="87" t="s">
        <v>142</v>
      </c>
      <c r="E14" s="87"/>
      <c r="F14" s="87">
        <v>273</v>
      </c>
      <c r="G14" s="87" t="s">
        <v>178</v>
      </c>
      <c r="H14" s="87" t="s">
        <v>164</v>
      </c>
      <c r="I14" s="89">
        <v>90</v>
      </c>
      <c r="J14" s="89">
        <v>70090</v>
      </c>
      <c r="K14" s="89">
        <v>0</v>
      </c>
      <c r="L14" s="89">
        <v>63.08</v>
      </c>
      <c r="M14" s="111">
        <v>0</v>
      </c>
      <c r="N14" s="111">
        <v>4.6100000000000002E-2</v>
      </c>
      <c r="O14" s="111">
        <v>1.7000000000000001E-3</v>
      </c>
    </row>
    <row r="15" spans="2:62" customFormat="1" ht="16.2">
      <c r="B15" s="58" t="s">
        <v>29</v>
      </c>
      <c r="C15" s="86"/>
      <c r="D15" s="86"/>
      <c r="E15" s="86"/>
      <c r="F15" s="86"/>
      <c r="G15" s="86"/>
      <c r="H15" s="86"/>
      <c r="I15" s="88">
        <v>2299</v>
      </c>
      <c r="J15" s="88"/>
      <c r="K15" s="88"/>
      <c r="L15" s="88">
        <v>115.02</v>
      </c>
      <c r="M15" s="110"/>
      <c r="N15" s="110"/>
      <c r="O15" s="110">
        <v>3.0000000000000001E-3</v>
      </c>
    </row>
    <row r="16" spans="2:62" customFormat="1" ht="15.6">
      <c r="B16" s="59" t="s">
        <v>333</v>
      </c>
      <c r="C16" s="87">
        <v>1098920</v>
      </c>
      <c r="D16" s="87" t="s">
        <v>142</v>
      </c>
      <c r="E16" s="87"/>
      <c r="F16" s="87">
        <v>1357</v>
      </c>
      <c r="G16" s="87" t="s">
        <v>303</v>
      </c>
      <c r="H16" s="87" t="s">
        <v>164</v>
      </c>
      <c r="I16" s="89">
        <v>2150</v>
      </c>
      <c r="J16" s="89">
        <v>2168</v>
      </c>
      <c r="K16" s="89">
        <v>0</v>
      </c>
      <c r="L16" s="89">
        <v>46.61</v>
      </c>
      <c r="M16" s="111">
        <v>0</v>
      </c>
      <c r="N16" s="111">
        <v>3.4000000000000002E-2</v>
      </c>
      <c r="O16" s="111">
        <v>1.1999999999999999E-3</v>
      </c>
    </row>
    <row r="17" spans="2:15" customFormat="1" ht="15.6">
      <c r="B17" s="59" t="s">
        <v>334</v>
      </c>
      <c r="C17" s="87">
        <v>1143429</v>
      </c>
      <c r="D17" s="87" t="s">
        <v>142</v>
      </c>
      <c r="E17" s="87"/>
      <c r="F17" s="87">
        <v>1644</v>
      </c>
      <c r="G17" s="87" t="s">
        <v>156</v>
      </c>
      <c r="H17" s="87" t="s">
        <v>164</v>
      </c>
      <c r="I17" s="89">
        <v>149</v>
      </c>
      <c r="J17" s="89">
        <v>45910</v>
      </c>
      <c r="K17" s="89">
        <v>0</v>
      </c>
      <c r="L17" s="89">
        <v>68.41</v>
      </c>
      <c r="M17" s="111">
        <v>0</v>
      </c>
      <c r="N17" s="111">
        <v>0.05</v>
      </c>
      <c r="O17" s="111">
        <v>1.8E-3</v>
      </c>
    </row>
    <row r="18" spans="2:15" customFormat="1" ht="16.2">
      <c r="B18" s="58" t="s">
        <v>28</v>
      </c>
      <c r="C18" s="86"/>
      <c r="D18" s="86"/>
      <c r="E18" s="86"/>
      <c r="F18" s="86"/>
      <c r="G18" s="86"/>
      <c r="H18" s="86"/>
      <c r="I18" s="88"/>
      <c r="J18" s="88"/>
      <c r="K18" s="88"/>
      <c r="L18" s="88"/>
      <c r="M18" s="110"/>
      <c r="N18" s="110"/>
      <c r="O18" s="110"/>
    </row>
    <row r="19" spans="2:15" customFormat="1" ht="15.6">
      <c r="B19" s="59" t="s">
        <v>267</v>
      </c>
      <c r="C19" s="87"/>
      <c r="D19" s="87"/>
      <c r="E19" s="87"/>
      <c r="F19" s="87"/>
      <c r="G19" s="87"/>
      <c r="H19" s="87"/>
      <c r="I19" s="89"/>
      <c r="J19" s="89"/>
      <c r="K19" s="89"/>
      <c r="L19" s="89"/>
      <c r="M19" s="111"/>
      <c r="N19" s="111"/>
      <c r="O19" s="111"/>
    </row>
    <row r="20" spans="2:15" customFormat="1" ht="16.2">
      <c r="B20" s="58" t="s">
        <v>69</v>
      </c>
      <c r="C20" s="86"/>
      <c r="D20" s="86"/>
      <c r="E20" s="86"/>
      <c r="F20" s="86"/>
      <c r="G20" s="86"/>
      <c r="H20" s="86"/>
      <c r="I20" s="88"/>
      <c r="J20" s="88"/>
      <c r="K20" s="88"/>
      <c r="L20" s="88"/>
      <c r="M20" s="110"/>
      <c r="N20" s="110"/>
      <c r="O20" s="110"/>
    </row>
    <row r="21" spans="2:15" customFormat="1" ht="15.6">
      <c r="B21" s="59" t="s">
        <v>267</v>
      </c>
      <c r="C21" s="87"/>
      <c r="D21" s="87"/>
      <c r="E21" s="87"/>
      <c r="F21" s="87"/>
      <c r="G21" s="87"/>
      <c r="H21" s="87"/>
      <c r="I21" s="89"/>
      <c r="J21" s="89"/>
      <c r="K21" s="89"/>
      <c r="L21" s="89"/>
      <c r="M21" s="111"/>
      <c r="N21" s="111"/>
      <c r="O21" s="111"/>
    </row>
    <row r="22" spans="2:15" customFormat="1" ht="15.6">
      <c r="B22" s="59" t="s">
        <v>267</v>
      </c>
      <c r="C22" s="87"/>
      <c r="D22" s="87"/>
      <c r="E22" s="87"/>
      <c r="F22" s="87"/>
      <c r="G22" s="87"/>
      <c r="H22" s="87"/>
      <c r="I22" s="89"/>
      <c r="J22" s="89"/>
      <c r="K22" s="89"/>
      <c r="L22" s="89"/>
      <c r="M22" s="111"/>
      <c r="N22" s="111"/>
      <c r="O22" s="111"/>
    </row>
    <row r="23" spans="2:15" customFormat="1" ht="15.6">
      <c r="B23" s="59" t="s">
        <v>267</v>
      </c>
      <c r="C23" s="87"/>
      <c r="D23" s="87"/>
      <c r="E23" s="87"/>
      <c r="F23" s="87"/>
      <c r="G23" s="87"/>
      <c r="H23" s="87"/>
      <c r="I23" s="89"/>
      <c r="J23" s="89"/>
      <c r="K23" s="89"/>
      <c r="L23" s="89"/>
      <c r="M23" s="111"/>
      <c r="N23" s="111"/>
      <c r="O23" s="111"/>
    </row>
    <row r="24" spans="2:15" customFormat="1" ht="16.2">
      <c r="B24" s="58" t="s">
        <v>230</v>
      </c>
      <c r="C24" s="86"/>
      <c r="D24" s="86"/>
      <c r="E24" s="86"/>
      <c r="F24" s="86"/>
      <c r="G24" s="86"/>
      <c r="H24" s="86"/>
      <c r="I24" s="88">
        <v>8242</v>
      </c>
      <c r="J24" s="88"/>
      <c r="K24" s="88"/>
      <c r="L24" s="88">
        <v>1191.18</v>
      </c>
      <c r="M24" s="110"/>
      <c r="N24" s="110"/>
      <c r="O24" s="110">
        <v>3.1600000000000003E-2</v>
      </c>
    </row>
    <row r="25" spans="2:15" customFormat="1" ht="16.2">
      <c r="B25" s="58" t="s">
        <v>79</v>
      </c>
      <c r="C25" s="86"/>
      <c r="D25" s="86"/>
      <c r="E25" s="86"/>
      <c r="F25" s="86"/>
      <c r="G25" s="86"/>
      <c r="H25" s="86"/>
      <c r="I25" s="88">
        <v>4200</v>
      </c>
      <c r="J25" s="88"/>
      <c r="K25" s="88"/>
      <c r="L25" s="88">
        <v>207.11</v>
      </c>
      <c r="M25" s="110"/>
      <c r="N25" s="110"/>
      <c r="O25" s="110">
        <v>5.5000000000000005E-3</v>
      </c>
    </row>
    <row r="26" spans="2:15" customFormat="1" ht="15.6">
      <c r="B26" s="59" t="s">
        <v>335</v>
      </c>
      <c r="C26" s="87" t="s">
        <v>336</v>
      </c>
      <c r="D26" s="87" t="s">
        <v>337</v>
      </c>
      <c r="E26" s="87" t="s">
        <v>338</v>
      </c>
      <c r="F26" s="87"/>
      <c r="G26" s="87" t="s">
        <v>339</v>
      </c>
      <c r="H26" s="87" t="s">
        <v>163</v>
      </c>
      <c r="I26" s="89">
        <v>200</v>
      </c>
      <c r="J26" s="89">
        <v>13826</v>
      </c>
      <c r="K26" s="89">
        <v>0</v>
      </c>
      <c r="L26" s="89">
        <v>87.82</v>
      </c>
      <c r="M26" s="111">
        <v>0</v>
      </c>
      <c r="N26" s="111">
        <v>6.4100000000000004E-2</v>
      </c>
      <c r="O26" s="111">
        <v>2.3E-3</v>
      </c>
    </row>
    <row r="27" spans="2:15" customFormat="1" ht="15.6">
      <c r="B27" s="59" t="s">
        <v>340</v>
      </c>
      <c r="C27" s="87" t="s">
        <v>341</v>
      </c>
      <c r="D27" s="87" t="s">
        <v>342</v>
      </c>
      <c r="E27" s="87" t="s">
        <v>338</v>
      </c>
      <c r="F27" s="87"/>
      <c r="G27" s="87" t="s">
        <v>343</v>
      </c>
      <c r="H27" s="87" t="s">
        <v>163</v>
      </c>
      <c r="I27" s="89">
        <v>4000</v>
      </c>
      <c r="J27" s="89">
        <v>939</v>
      </c>
      <c r="K27" s="89">
        <v>0</v>
      </c>
      <c r="L27" s="89">
        <v>119.29</v>
      </c>
      <c r="M27" s="111">
        <v>0</v>
      </c>
      <c r="N27" s="111">
        <v>8.7100000000000011E-2</v>
      </c>
      <c r="O27" s="111">
        <v>3.2000000000000002E-3</v>
      </c>
    </row>
    <row r="28" spans="2:15" customFormat="1" ht="16.2">
      <c r="B28" s="58" t="s">
        <v>78</v>
      </c>
      <c r="C28" s="86"/>
      <c r="D28" s="86"/>
      <c r="E28" s="86"/>
      <c r="F28" s="86"/>
      <c r="G28" s="86"/>
      <c r="H28" s="86"/>
      <c r="I28" s="88">
        <v>4042</v>
      </c>
      <c r="J28" s="88"/>
      <c r="K28" s="88"/>
      <c r="L28" s="88">
        <v>984.06</v>
      </c>
      <c r="M28" s="110"/>
      <c r="N28" s="110"/>
      <c r="O28" s="110">
        <v>2.6099999999999998E-2</v>
      </c>
    </row>
    <row r="29" spans="2:15" customFormat="1" ht="15.6">
      <c r="B29" s="59" t="s">
        <v>344</v>
      </c>
      <c r="C29" s="87" t="s">
        <v>345</v>
      </c>
      <c r="D29" s="87" t="s">
        <v>342</v>
      </c>
      <c r="E29" s="87" t="s">
        <v>338</v>
      </c>
      <c r="F29" s="87"/>
      <c r="G29" s="87" t="s">
        <v>346</v>
      </c>
      <c r="H29" s="87" t="s">
        <v>163</v>
      </c>
      <c r="I29" s="89">
        <v>100</v>
      </c>
      <c r="J29" s="89">
        <v>24728</v>
      </c>
      <c r="K29" s="89">
        <v>0</v>
      </c>
      <c r="L29" s="89">
        <v>78.540000000000006</v>
      </c>
      <c r="M29" s="111">
        <v>0</v>
      </c>
      <c r="N29" s="111">
        <v>5.74E-2</v>
      </c>
      <c r="O29" s="111">
        <v>2.0999999999999999E-3</v>
      </c>
    </row>
    <row r="30" spans="2:15" customFormat="1" ht="15.6">
      <c r="B30" s="59" t="s">
        <v>347</v>
      </c>
      <c r="C30" s="87" t="s">
        <v>348</v>
      </c>
      <c r="D30" s="87" t="s">
        <v>342</v>
      </c>
      <c r="E30" s="87" t="s">
        <v>338</v>
      </c>
      <c r="F30" s="87"/>
      <c r="G30" s="87" t="s">
        <v>349</v>
      </c>
      <c r="H30" s="87" t="s">
        <v>163</v>
      </c>
      <c r="I30" s="89">
        <v>600</v>
      </c>
      <c r="J30" s="89">
        <v>10154</v>
      </c>
      <c r="K30" s="89">
        <v>0</v>
      </c>
      <c r="L30" s="89">
        <v>193.5</v>
      </c>
      <c r="M30" s="111">
        <v>0</v>
      </c>
      <c r="N30" s="111">
        <v>0.14130000000000001</v>
      </c>
      <c r="O30" s="111">
        <v>5.1000000000000004E-3</v>
      </c>
    </row>
    <row r="31" spans="2:15" customFormat="1" ht="15.6">
      <c r="B31" s="59" t="s">
        <v>350</v>
      </c>
      <c r="C31" s="87" t="s">
        <v>351</v>
      </c>
      <c r="D31" s="87" t="s">
        <v>342</v>
      </c>
      <c r="E31" s="87" t="s">
        <v>338</v>
      </c>
      <c r="F31" s="87"/>
      <c r="G31" s="87" t="s">
        <v>352</v>
      </c>
      <c r="H31" s="87" t="s">
        <v>163</v>
      </c>
      <c r="I31" s="89">
        <v>1700</v>
      </c>
      <c r="J31" s="89">
        <v>1825</v>
      </c>
      <c r="K31" s="89">
        <v>0</v>
      </c>
      <c r="L31" s="89">
        <v>98.54</v>
      </c>
      <c r="M31" s="111">
        <v>0</v>
      </c>
      <c r="N31" s="111">
        <v>7.2000000000000008E-2</v>
      </c>
      <c r="O31" s="111">
        <v>2.5999999999999999E-3</v>
      </c>
    </row>
    <row r="32" spans="2:15" customFormat="1" ht="15.6">
      <c r="B32" s="59" t="s">
        <v>353</v>
      </c>
      <c r="C32" s="87" t="s">
        <v>354</v>
      </c>
      <c r="D32" s="87" t="s">
        <v>342</v>
      </c>
      <c r="E32" s="87" t="s">
        <v>338</v>
      </c>
      <c r="F32" s="87"/>
      <c r="G32" s="87" t="s">
        <v>352</v>
      </c>
      <c r="H32" s="87" t="s">
        <v>163</v>
      </c>
      <c r="I32" s="89">
        <v>350</v>
      </c>
      <c r="J32" s="89">
        <v>8378</v>
      </c>
      <c r="K32" s="89">
        <v>0</v>
      </c>
      <c r="L32" s="89">
        <v>93.13</v>
      </c>
      <c r="M32" s="111">
        <v>0</v>
      </c>
      <c r="N32" s="111">
        <v>6.8000000000000005E-2</v>
      </c>
      <c r="O32" s="111">
        <v>2.5000000000000001E-3</v>
      </c>
    </row>
    <row r="33" spans="2:15" customFormat="1" ht="15.6">
      <c r="B33" s="59" t="s">
        <v>355</v>
      </c>
      <c r="C33" s="87" t="s">
        <v>356</v>
      </c>
      <c r="D33" s="87" t="s">
        <v>337</v>
      </c>
      <c r="E33" s="87" t="s">
        <v>338</v>
      </c>
      <c r="F33" s="87"/>
      <c r="G33" s="87" t="s">
        <v>357</v>
      </c>
      <c r="H33" s="87" t="s">
        <v>163</v>
      </c>
      <c r="I33" s="89">
        <v>7</v>
      </c>
      <c r="J33" s="89">
        <v>325995</v>
      </c>
      <c r="K33" s="89">
        <v>0</v>
      </c>
      <c r="L33" s="89">
        <v>72.48</v>
      </c>
      <c r="M33" s="111">
        <v>0</v>
      </c>
      <c r="N33" s="111">
        <v>5.2900000000000003E-2</v>
      </c>
      <c r="O33" s="111">
        <v>1.9E-3</v>
      </c>
    </row>
    <row r="34" spans="2:15" customFormat="1" ht="15.6">
      <c r="B34" s="59" t="s">
        <v>358</v>
      </c>
      <c r="C34" s="87" t="s">
        <v>359</v>
      </c>
      <c r="D34" s="87" t="s">
        <v>337</v>
      </c>
      <c r="E34" s="87" t="s">
        <v>338</v>
      </c>
      <c r="F34" s="87"/>
      <c r="G34" s="87" t="s">
        <v>339</v>
      </c>
      <c r="H34" s="87" t="s">
        <v>163</v>
      </c>
      <c r="I34" s="89">
        <v>100</v>
      </c>
      <c r="J34" s="89">
        <v>30831</v>
      </c>
      <c r="K34" s="89">
        <v>0</v>
      </c>
      <c r="L34" s="89">
        <v>97.92</v>
      </c>
      <c r="M34" s="111">
        <v>0</v>
      </c>
      <c r="N34" s="111">
        <v>7.1500000000000008E-2</v>
      </c>
      <c r="O34" s="111">
        <v>2.5999999999999999E-3</v>
      </c>
    </row>
    <row r="35" spans="2:15" customFormat="1" ht="15.6">
      <c r="B35" s="59" t="s">
        <v>360</v>
      </c>
      <c r="C35" s="87" t="s">
        <v>361</v>
      </c>
      <c r="D35" s="87" t="s">
        <v>337</v>
      </c>
      <c r="E35" s="87" t="s">
        <v>338</v>
      </c>
      <c r="F35" s="87"/>
      <c r="G35" s="87" t="s">
        <v>362</v>
      </c>
      <c r="H35" s="87" t="s">
        <v>163</v>
      </c>
      <c r="I35" s="89">
        <v>185</v>
      </c>
      <c r="J35" s="89">
        <v>17461</v>
      </c>
      <c r="K35" s="89">
        <v>0</v>
      </c>
      <c r="L35" s="89">
        <v>102.59</v>
      </c>
      <c r="M35" s="111">
        <v>0</v>
      </c>
      <c r="N35" s="111">
        <v>7.4900000000000008E-2</v>
      </c>
      <c r="O35" s="111">
        <v>2.7000000000000001E-3</v>
      </c>
    </row>
    <row r="36" spans="2:15" customFormat="1" ht="15.6">
      <c r="B36" s="117" t="s">
        <v>363</v>
      </c>
      <c r="C36" s="87" t="s">
        <v>364</v>
      </c>
      <c r="D36" s="87" t="s">
        <v>342</v>
      </c>
      <c r="E36" s="87" t="s">
        <v>338</v>
      </c>
      <c r="F36" s="87"/>
      <c r="G36" s="87" t="s">
        <v>362</v>
      </c>
      <c r="H36" s="87" t="s">
        <v>163</v>
      </c>
      <c r="I36" s="89">
        <v>1000</v>
      </c>
      <c r="J36" s="89">
        <v>7789</v>
      </c>
      <c r="K36" s="89">
        <v>0</v>
      </c>
      <c r="L36" s="89">
        <v>247.38</v>
      </c>
      <c r="M36" s="111">
        <v>0</v>
      </c>
      <c r="N36" s="111">
        <v>0.1807</v>
      </c>
      <c r="O36" s="111">
        <v>6.6E-3</v>
      </c>
    </row>
    <row r="37" spans="2:15">
      <c r="B37" s="114" t="s">
        <v>248</v>
      </c>
      <c r="E37" s="1"/>
      <c r="F37" s="1"/>
      <c r="G37" s="1"/>
    </row>
    <row r="38" spans="2:15">
      <c r="B38" s="114" t="s">
        <v>133</v>
      </c>
      <c r="E38" s="1"/>
      <c r="F38" s="1"/>
      <c r="G38" s="1"/>
    </row>
    <row r="39" spans="2:15">
      <c r="B39" s="114" t="s">
        <v>244</v>
      </c>
      <c r="E39" s="1"/>
      <c r="F39" s="1"/>
      <c r="G39" s="1"/>
    </row>
    <row r="40" spans="2:15">
      <c r="B40" s="114" t="s">
        <v>245</v>
      </c>
      <c r="E40" s="1"/>
      <c r="F40" s="1"/>
      <c r="G40" s="1"/>
    </row>
    <row r="41" spans="2:15">
      <c r="B41" s="133" t="s">
        <v>255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</row>
    <row r="42" spans="2:15">
      <c r="E42" s="1"/>
      <c r="F42" s="1"/>
      <c r="G42" s="1"/>
    </row>
    <row r="43" spans="2:15">
      <c r="E43" s="1"/>
      <c r="F43" s="1"/>
      <c r="G43" s="1"/>
    </row>
    <row r="44" spans="2:15">
      <c r="E44" s="1"/>
      <c r="F44" s="1"/>
      <c r="G44" s="1"/>
    </row>
    <row r="45" spans="2:15">
      <c r="E45" s="1"/>
      <c r="F45" s="1"/>
      <c r="G45" s="1"/>
    </row>
    <row r="46" spans="2:15">
      <c r="E46" s="1"/>
      <c r="F46" s="1"/>
      <c r="G46" s="1"/>
    </row>
    <row r="47" spans="2:15">
      <c r="E47" s="1"/>
      <c r="F47" s="1"/>
      <c r="G47" s="1"/>
    </row>
    <row r="48" spans="2:15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41:O41"/>
  </mergeCells>
  <phoneticPr fontId="4" type="noConversion"/>
  <dataValidations count="4">
    <dataValidation type="list" allowBlank="1" showInputMessage="1" showErrorMessage="1" sqref="E42:E357 E37:E40" xr:uid="{00000000-0002-0000-0500-000000000000}">
      <formula1>$BF$6:$BF$23</formula1>
    </dataValidation>
    <dataValidation type="list" allowBlank="1" showInputMessage="1" showErrorMessage="1" sqref="H42:H357 H37:H40" xr:uid="{00000000-0002-0000-0500-000001000000}">
      <formula1>$BJ$6:$BJ$19</formula1>
    </dataValidation>
    <dataValidation type="list" allowBlank="1" showInputMessage="1" showErrorMessage="1" sqref="G42:G363 G37:G40" xr:uid="{00000000-0002-0000-0500-000002000000}">
      <formula1>$BH$6:$BH$29</formula1>
    </dataValidation>
    <dataValidation allowBlank="1" showInputMessage="1" showErrorMessage="1" sqref="B39" xr:uid="{4B6E7BCD-3300-42DF-865C-36DCD9CA46D7}"/>
  </dataValidations>
  <pageMargins left="0" right="0" top="0.5" bottom="0.5" header="0" footer="0.25"/>
  <pageSetup paperSize="9" scale="6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A1:BK255"/>
  <sheetViews>
    <sheetView rightToLeft="1" topLeftCell="B1" workbookViewId="0">
      <selection activeCell="B1" sqref="B1:R43"/>
    </sheetView>
  </sheetViews>
  <sheetFormatPr defaultColWidth="9.109375" defaultRowHeight="17.399999999999999"/>
  <cols>
    <col min="1" max="1" width="6.33203125" style="1" customWidth="1"/>
    <col min="2" max="2" width="70.44140625" style="2" customWidth="1"/>
    <col min="3" max="3" width="15.6640625" style="2" bestFit="1" customWidth="1"/>
    <col min="4" max="4" width="10.5546875" style="2" bestFit="1" customWidth="1"/>
    <col min="5" max="5" width="7.44140625" style="2" customWidth="1"/>
    <col min="6" max="6" width="9.6640625" style="2" bestFit="1" customWidth="1"/>
    <col min="7" max="7" width="12.5546875" style="2" bestFit="1" customWidth="1"/>
    <col min="8" max="8" width="13.109375" style="1" bestFit="1" customWidth="1"/>
    <col min="9" max="9" width="10.44140625" style="1" customWidth="1"/>
    <col min="10" max="10" width="10.88671875" style="1" customWidth="1"/>
    <col min="11" max="11" width="10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275</v>
      </c>
    </row>
    <row r="2" spans="2:63">
      <c r="B2" s="80" t="s">
        <v>276</v>
      </c>
    </row>
    <row r="3" spans="2:63">
      <c r="B3" s="80" t="s">
        <v>277</v>
      </c>
    </row>
    <row r="4" spans="2:63">
      <c r="B4" s="80" t="s">
        <v>278</v>
      </c>
    </row>
    <row r="6" spans="2:63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BK6" s="3"/>
    </row>
    <row r="7" spans="2:63" ht="26.25" customHeight="1">
      <c r="B7" s="143" t="s">
        <v>264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247</v>
      </c>
      <c r="I8" s="24" t="s">
        <v>243</v>
      </c>
      <c r="J8" s="24" t="s">
        <v>242</v>
      </c>
      <c r="K8" s="24" t="s">
        <v>74</v>
      </c>
      <c r="L8" s="24" t="s">
        <v>68</v>
      </c>
      <c r="M8" s="47" t="s">
        <v>169</v>
      </c>
      <c r="N8" s="25" t="s">
        <v>171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249</v>
      </c>
      <c r="I9" s="26" t="s">
        <v>75</v>
      </c>
      <c r="J9" s="26" t="s">
        <v>241</v>
      </c>
      <c r="K9" s="26" t="s">
        <v>241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257</v>
      </c>
      <c r="C11" s="115"/>
      <c r="D11" s="115"/>
      <c r="E11" s="115"/>
      <c r="F11" s="115"/>
      <c r="G11" s="115"/>
      <c r="H11" s="82">
        <v>16998</v>
      </c>
      <c r="I11" s="82"/>
      <c r="J11" s="82"/>
      <c r="K11" s="82">
        <v>371.5</v>
      </c>
      <c r="L11" s="109"/>
      <c r="M11" s="109"/>
      <c r="N11" s="109">
        <v>9.7999999999999997E-3</v>
      </c>
      <c r="O11" s="5"/>
      <c r="BH11" s="1"/>
      <c r="BI11" s="3"/>
      <c r="BK11" s="1"/>
    </row>
    <row r="12" spans="2:63" customFormat="1" ht="16.2">
      <c r="B12" s="56" t="s">
        <v>231</v>
      </c>
      <c r="C12" s="86"/>
      <c r="D12" s="86"/>
      <c r="E12" s="86"/>
      <c r="F12" s="86"/>
      <c r="G12" s="86"/>
      <c r="H12" s="88">
        <v>15898</v>
      </c>
      <c r="I12" s="88"/>
      <c r="J12" s="88"/>
      <c r="K12" s="88">
        <v>295.48</v>
      </c>
      <c r="L12" s="110"/>
      <c r="M12" s="110"/>
      <c r="N12" s="110">
        <v>7.8000000000000005E-3</v>
      </c>
    </row>
    <row r="13" spans="2:63" customFormat="1" ht="16.2">
      <c r="B13" s="56" t="s">
        <v>258</v>
      </c>
      <c r="C13" s="86"/>
      <c r="D13" s="86"/>
      <c r="E13" s="86"/>
      <c r="F13" s="86"/>
      <c r="G13" s="86"/>
      <c r="H13" s="88">
        <v>6401</v>
      </c>
      <c r="I13" s="88"/>
      <c r="J13" s="88"/>
      <c r="K13" s="88">
        <v>200.91</v>
      </c>
      <c r="L13" s="110"/>
      <c r="M13" s="110"/>
      <c r="N13" s="110">
        <v>5.3E-3</v>
      </c>
    </row>
    <row r="14" spans="2:63" customFormat="1" ht="15.6">
      <c r="B14" s="59" t="s">
        <v>365</v>
      </c>
      <c r="C14" s="87">
        <v>1148949</v>
      </c>
      <c r="D14" s="87" t="s">
        <v>142</v>
      </c>
      <c r="E14" s="87">
        <v>1829</v>
      </c>
      <c r="F14" s="87" t="s">
        <v>366</v>
      </c>
      <c r="G14" s="87" t="s">
        <v>164</v>
      </c>
      <c r="H14" s="89">
        <v>4861</v>
      </c>
      <c r="I14" s="89">
        <v>3267</v>
      </c>
      <c r="J14" s="89">
        <v>0</v>
      </c>
      <c r="K14" s="89">
        <v>158.81</v>
      </c>
      <c r="L14" s="111">
        <v>1E-4</v>
      </c>
      <c r="M14" s="111">
        <v>0.42749999999999999</v>
      </c>
      <c r="N14" s="111">
        <v>4.1999999999999997E-3</v>
      </c>
    </row>
    <row r="15" spans="2:63" customFormat="1" ht="15.6">
      <c r="B15" s="59" t="s">
        <v>367</v>
      </c>
      <c r="C15" s="87">
        <v>1150184</v>
      </c>
      <c r="D15" s="87" t="s">
        <v>142</v>
      </c>
      <c r="E15" s="87">
        <v>1735</v>
      </c>
      <c r="F15" s="87" t="s">
        <v>366</v>
      </c>
      <c r="G15" s="87" t="s">
        <v>164</v>
      </c>
      <c r="H15" s="89">
        <v>1540</v>
      </c>
      <c r="I15" s="89">
        <v>2734</v>
      </c>
      <c r="J15" s="89">
        <v>0</v>
      </c>
      <c r="K15" s="89">
        <v>42.1</v>
      </c>
      <c r="L15" s="111">
        <v>1E-4</v>
      </c>
      <c r="M15" s="111">
        <v>0.1133</v>
      </c>
      <c r="N15" s="111">
        <v>1.1000000000000001E-3</v>
      </c>
    </row>
    <row r="16" spans="2:63" customFormat="1" ht="16.2">
      <c r="B16" s="56" t="s">
        <v>259</v>
      </c>
      <c r="C16" s="86"/>
      <c r="D16" s="86"/>
      <c r="E16" s="86"/>
      <c r="F16" s="86"/>
      <c r="G16" s="86"/>
      <c r="H16" s="88"/>
      <c r="I16" s="88"/>
      <c r="J16" s="88"/>
      <c r="K16" s="88"/>
      <c r="L16" s="110"/>
      <c r="M16" s="110"/>
      <c r="N16" s="110"/>
    </row>
    <row r="17" spans="2:14" customFormat="1" ht="15.6">
      <c r="B17" s="59" t="s">
        <v>267</v>
      </c>
      <c r="C17" s="87"/>
      <c r="D17" s="87"/>
      <c r="E17" s="87"/>
      <c r="F17" s="87"/>
      <c r="G17" s="87"/>
      <c r="H17" s="89"/>
      <c r="I17" s="89"/>
      <c r="J17" s="89"/>
      <c r="K17" s="89"/>
      <c r="L17" s="111"/>
      <c r="M17" s="111"/>
      <c r="N17" s="111"/>
    </row>
    <row r="18" spans="2:14" customFormat="1" ht="16.2">
      <c r="B18" s="56" t="s">
        <v>260</v>
      </c>
      <c r="C18" s="86"/>
      <c r="D18" s="86"/>
      <c r="E18" s="86"/>
      <c r="F18" s="86"/>
      <c r="G18" s="86"/>
      <c r="H18" s="88">
        <v>9497</v>
      </c>
      <c r="I18" s="88"/>
      <c r="J18" s="88"/>
      <c r="K18" s="88">
        <v>94.56</v>
      </c>
      <c r="L18" s="110"/>
      <c r="M18" s="110"/>
      <c r="N18" s="110">
        <v>2.5000000000000001E-3</v>
      </c>
    </row>
    <row r="19" spans="2:14" customFormat="1" ht="15.6">
      <c r="B19" s="59" t="s">
        <v>368</v>
      </c>
      <c r="C19" s="87">
        <v>1150606</v>
      </c>
      <c r="D19" s="87" t="s">
        <v>142</v>
      </c>
      <c r="E19" s="87">
        <v>1747</v>
      </c>
      <c r="F19" s="87" t="s">
        <v>369</v>
      </c>
      <c r="G19" s="87" t="s">
        <v>164</v>
      </c>
      <c r="H19" s="89">
        <v>7716</v>
      </c>
      <c r="I19" s="89">
        <v>368.86</v>
      </c>
      <c r="J19" s="89">
        <v>0</v>
      </c>
      <c r="K19" s="89">
        <v>28.46</v>
      </c>
      <c r="L19" s="111">
        <v>1E-4</v>
      </c>
      <c r="M19" s="111">
        <v>7.6600000000000001E-2</v>
      </c>
      <c r="N19" s="111">
        <v>8.0000000000000004E-4</v>
      </c>
    </row>
    <row r="20" spans="2:14" customFormat="1" ht="15.6">
      <c r="B20" s="59" t="s">
        <v>370</v>
      </c>
      <c r="C20" s="87">
        <v>1145960</v>
      </c>
      <c r="D20" s="87" t="s">
        <v>142</v>
      </c>
      <c r="E20" s="87">
        <v>1733</v>
      </c>
      <c r="F20" s="87" t="s">
        <v>369</v>
      </c>
      <c r="G20" s="87" t="s">
        <v>164</v>
      </c>
      <c r="H20" s="89">
        <v>1781</v>
      </c>
      <c r="I20" s="89">
        <v>3711.55</v>
      </c>
      <c r="J20" s="89">
        <v>0</v>
      </c>
      <c r="K20" s="89">
        <v>66.099999999999994</v>
      </c>
      <c r="L20" s="111">
        <v>1E-4</v>
      </c>
      <c r="M20" s="111">
        <v>0.1779</v>
      </c>
      <c r="N20" s="111">
        <v>1.8E-3</v>
      </c>
    </row>
    <row r="21" spans="2:14" customFormat="1" ht="16.2">
      <c r="B21" s="56" t="s">
        <v>261</v>
      </c>
      <c r="C21" s="86"/>
      <c r="D21" s="86"/>
      <c r="E21" s="86"/>
      <c r="F21" s="86"/>
      <c r="G21" s="86"/>
      <c r="H21" s="88"/>
      <c r="I21" s="88"/>
      <c r="J21" s="88"/>
      <c r="K21" s="88"/>
      <c r="L21" s="110"/>
      <c r="M21" s="110"/>
      <c r="N21" s="110"/>
    </row>
    <row r="22" spans="2:14" customFormat="1" ht="15.6">
      <c r="B22" s="59" t="s">
        <v>267</v>
      </c>
      <c r="C22" s="87"/>
      <c r="D22" s="87"/>
      <c r="E22" s="87"/>
      <c r="F22" s="87"/>
      <c r="G22" s="87"/>
      <c r="H22" s="89"/>
      <c r="I22" s="89"/>
      <c r="J22" s="89"/>
      <c r="K22" s="89"/>
      <c r="L22" s="111"/>
      <c r="M22" s="111"/>
      <c r="N22" s="111"/>
    </row>
    <row r="23" spans="2:14" customFormat="1" ht="16.2">
      <c r="B23" s="56" t="s">
        <v>72</v>
      </c>
      <c r="C23" s="86"/>
      <c r="D23" s="86"/>
      <c r="E23" s="86"/>
      <c r="F23" s="86"/>
      <c r="G23" s="86"/>
      <c r="H23" s="88"/>
      <c r="I23" s="88"/>
      <c r="J23" s="88"/>
      <c r="K23" s="88"/>
      <c r="L23" s="110"/>
      <c r="M23" s="110"/>
      <c r="N23" s="110"/>
    </row>
    <row r="24" spans="2:14" customFormat="1" ht="15.6">
      <c r="B24" s="59" t="s">
        <v>267</v>
      </c>
      <c r="C24" s="87"/>
      <c r="D24" s="87"/>
      <c r="E24" s="87"/>
      <c r="F24" s="87"/>
      <c r="G24" s="87"/>
      <c r="H24" s="89"/>
      <c r="I24" s="89"/>
      <c r="J24" s="89"/>
      <c r="K24" s="89"/>
      <c r="L24" s="111"/>
      <c r="M24" s="111"/>
      <c r="N24" s="111"/>
    </row>
    <row r="25" spans="2:14" customFormat="1" ht="16.2">
      <c r="B25" s="56" t="s">
        <v>82</v>
      </c>
      <c r="C25" s="86"/>
      <c r="D25" s="86"/>
      <c r="E25" s="86"/>
      <c r="F25" s="86"/>
      <c r="G25" s="86"/>
      <c r="H25" s="88"/>
      <c r="I25" s="88"/>
      <c r="J25" s="88"/>
      <c r="K25" s="88"/>
      <c r="L25" s="110"/>
      <c r="M25" s="110"/>
      <c r="N25" s="110"/>
    </row>
    <row r="26" spans="2:14" customFormat="1" ht="15.6">
      <c r="B26" s="59" t="s">
        <v>267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/>
      <c r="N26" s="111"/>
    </row>
    <row r="27" spans="2:14" customFormat="1" ht="16.2">
      <c r="B27" s="56" t="s">
        <v>230</v>
      </c>
      <c r="C27" s="86"/>
      <c r="D27" s="86"/>
      <c r="E27" s="86"/>
      <c r="F27" s="86"/>
      <c r="G27" s="86"/>
      <c r="H27" s="88">
        <v>1100</v>
      </c>
      <c r="I27" s="88"/>
      <c r="J27" s="88"/>
      <c r="K27" s="88">
        <v>76.02</v>
      </c>
      <c r="L27" s="110"/>
      <c r="M27" s="110"/>
      <c r="N27" s="110">
        <v>2E-3</v>
      </c>
    </row>
    <row r="28" spans="2:14" customFormat="1" ht="16.2">
      <c r="B28" s="56" t="s">
        <v>262</v>
      </c>
      <c r="C28" s="86"/>
      <c r="D28" s="86"/>
      <c r="E28" s="86"/>
      <c r="F28" s="86"/>
      <c r="G28" s="86"/>
      <c r="H28" s="88">
        <v>1100</v>
      </c>
      <c r="I28" s="88"/>
      <c r="J28" s="88"/>
      <c r="K28" s="88">
        <v>76.02</v>
      </c>
      <c r="L28" s="110"/>
      <c r="M28" s="110"/>
      <c r="N28" s="110">
        <v>2E-3</v>
      </c>
    </row>
    <row r="29" spans="2:14" customFormat="1" ht="15.6">
      <c r="B29" s="59" t="s">
        <v>371</v>
      </c>
      <c r="C29" s="87" t="s">
        <v>372</v>
      </c>
      <c r="D29" s="87" t="s">
        <v>342</v>
      </c>
      <c r="E29" s="87"/>
      <c r="F29" s="87" t="s">
        <v>366</v>
      </c>
      <c r="G29" s="87" t="s">
        <v>163</v>
      </c>
      <c r="H29" s="89">
        <v>1100</v>
      </c>
      <c r="I29" s="89">
        <v>2176</v>
      </c>
      <c r="J29" s="89">
        <v>0</v>
      </c>
      <c r="K29" s="89">
        <v>76.02</v>
      </c>
      <c r="L29" s="111">
        <v>0</v>
      </c>
      <c r="M29" s="111">
        <v>0.2046</v>
      </c>
      <c r="N29" s="111">
        <v>2E-3</v>
      </c>
    </row>
    <row r="30" spans="2:14" customFormat="1" ht="16.2">
      <c r="B30" s="56" t="s">
        <v>263</v>
      </c>
      <c r="C30" s="86"/>
      <c r="D30" s="86"/>
      <c r="E30" s="86"/>
      <c r="F30" s="86"/>
      <c r="G30" s="86"/>
      <c r="H30" s="88"/>
      <c r="I30" s="88"/>
      <c r="J30" s="88"/>
      <c r="K30" s="88"/>
      <c r="L30" s="110"/>
      <c r="M30" s="110"/>
      <c r="N30" s="110"/>
    </row>
    <row r="31" spans="2:14" customFormat="1" ht="15.6">
      <c r="B31" s="59" t="s">
        <v>267</v>
      </c>
      <c r="C31" s="87"/>
      <c r="D31" s="87"/>
      <c r="E31" s="87"/>
      <c r="F31" s="87"/>
      <c r="G31" s="87"/>
      <c r="H31" s="89"/>
      <c r="I31" s="89"/>
      <c r="J31" s="89"/>
      <c r="K31" s="89"/>
      <c r="L31" s="111"/>
      <c r="M31" s="111"/>
      <c r="N31" s="111"/>
    </row>
    <row r="32" spans="2:14" customFormat="1" ht="16.2">
      <c r="B32" s="56" t="s">
        <v>72</v>
      </c>
      <c r="C32" s="86"/>
      <c r="D32" s="86"/>
      <c r="E32" s="86"/>
      <c r="F32" s="86"/>
      <c r="G32" s="86"/>
      <c r="H32" s="88"/>
      <c r="I32" s="88"/>
      <c r="J32" s="88"/>
      <c r="K32" s="88"/>
      <c r="L32" s="110"/>
      <c r="M32" s="110"/>
      <c r="N32" s="110"/>
    </row>
    <row r="33" spans="1:14" customFormat="1" ht="15.6">
      <c r="B33" s="59" t="s">
        <v>267</v>
      </c>
      <c r="C33" s="87"/>
      <c r="D33" s="87"/>
      <c r="E33" s="87"/>
      <c r="F33" s="87"/>
      <c r="G33" s="87"/>
      <c r="H33" s="89"/>
      <c r="I33" s="89"/>
      <c r="J33" s="89"/>
      <c r="K33" s="89"/>
      <c r="L33" s="111"/>
      <c r="M33" s="111"/>
      <c r="N33" s="111"/>
    </row>
    <row r="34" spans="1:14" customFormat="1" ht="16.2">
      <c r="B34" s="56" t="s">
        <v>82</v>
      </c>
      <c r="C34" s="86"/>
      <c r="D34" s="86"/>
      <c r="E34" s="86"/>
      <c r="F34" s="86"/>
      <c r="G34" s="86"/>
      <c r="H34" s="88"/>
      <c r="I34" s="88"/>
      <c r="J34" s="88"/>
      <c r="K34" s="88"/>
      <c r="L34" s="110"/>
      <c r="M34" s="110"/>
      <c r="N34" s="110"/>
    </row>
    <row r="35" spans="1:14" customFormat="1" ht="15.6">
      <c r="B35" s="117" t="s">
        <v>267</v>
      </c>
      <c r="C35" s="87"/>
      <c r="D35" s="87"/>
      <c r="E35" s="87"/>
      <c r="F35" s="87"/>
      <c r="G35" s="87"/>
      <c r="H35" s="89"/>
      <c r="I35" s="89"/>
      <c r="J35" s="89"/>
      <c r="K35" s="89"/>
      <c r="L35" s="111"/>
      <c r="M35" s="111"/>
      <c r="N35" s="111"/>
    </row>
    <row r="36" spans="1:14" customFormat="1">
      <c r="A36" s="1"/>
      <c r="B36" s="114" t="s">
        <v>248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A37" s="1"/>
      <c r="B37" s="114" t="s">
        <v>133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114" t="s">
        <v>244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114" t="s">
        <v>245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A40" s="1"/>
      <c r="B40" s="114" t="s">
        <v>246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customFormat="1">
      <c r="A41" s="1"/>
      <c r="B41" s="133" t="s">
        <v>255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</row>
    <row r="42" spans="1:14" customFormat="1" ht="13.2"/>
    <row r="43" spans="1:14" customFormat="1" ht="13.2"/>
    <row r="44" spans="1:14" customFormat="1" ht="13.2"/>
    <row r="45" spans="1:14" customFormat="1" ht="13.2"/>
    <row r="46" spans="1:14" customFormat="1" ht="13.2"/>
    <row r="47" spans="1:14" customFormat="1" ht="13.2"/>
    <row r="48" spans="1:14" customFormat="1" ht="13.2"/>
    <row r="49" spans="4:7" customFormat="1" ht="13.2"/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41:N41"/>
  </mergeCells>
  <phoneticPr fontId="4" type="noConversion"/>
  <dataValidations count="1">
    <dataValidation allowBlank="1" showInputMessage="1" showErrorMessage="1" sqref="J5:J7 J10:J11 K5:XFD11 A5:I11 A50:XFD1048576 A36:A41 B36:N40" xr:uid="{00000000-0002-0000-0600-000000000000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4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6.33203125" style="2" customWidth="1"/>
    <col min="6" max="6" width="9.6640625" style="1" bestFit="1" customWidth="1"/>
    <col min="7" max="7" width="5.5546875" style="1" customWidth="1"/>
    <col min="8" max="8" width="5.33203125" style="1" customWidth="1"/>
    <col min="9" max="9" width="5.5546875" style="1" customWidth="1"/>
    <col min="10" max="10" width="8.33203125" style="1" customWidth="1"/>
    <col min="11" max="11" width="7.33203125" style="1" customWidth="1"/>
    <col min="12" max="12" width="7.6640625" style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275</v>
      </c>
    </row>
    <row r="2" spans="2:65">
      <c r="B2" s="80" t="s">
        <v>276</v>
      </c>
    </row>
    <row r="3" spans="2:65">
      <c r="B3" s="80" t="s">
        <v>277</v>
      </c>
    </row>
    <row r="4" spans="2:65">
      <c r="B4" s="80" t="s">
        <v>278</v>
      </c>
    </row>
    <row r="6" spans="2:65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5"/>
    </row>
    <row r="7" spans="2:65" ht="26.25" customHeight="1">
      <c r="B7" s="143" t="s">
        <v>112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247</v>
      </c>
      <c r="K8" s="24" t="s">
        <v>243</v>
      </c>
      <c r="L8" s="24" t="s">
        <v>74</v>
      </c>
      <c r="M8" s="24" t="s">
        <v>68</v>
      </c>
      <c r="N8" s="47" t="s">
        <v>169</v>
      </c>
      <c r="O8" s="25" t="s">
        <v>171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249</v>
      </c>
      <c r="K9" s="26" t="s">
        <v>75</v>
      </c>
      <c r="L9" s="26" t="s">
        <v>241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/>
      <c r="K11" s="82"/>
      <c r="L11" s="82"/>
      <c r="M11" s="109"/>
      <c r="N11" s="109"/>
      <c r="O11" s="109"/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267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373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267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267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267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230</v>
      </c>
      <c r="C21" s="86"/>
      <c r="D21" s="86"/>
      <c r="E21" s="86"/>
      <c r="F21" s="86"/>
      <c r="G21" s="86"/>
      <c r="H21" s="86"/>
      <c r="I21" s="86"/>
      <c r="J21" s="88"/>
      <c r="K21" s="88"/>
      <c r="L21" s="88"/>
      <c r="M21" s="110"/>
      <c r="N21" s="110"/>
      <c r="O21" s="110"/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267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373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267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/>
      <c r="K26" s="88"/>
      <c r="L26" s="88"/>
      <c r="M26" s="110"/>
      <c r="N26" s="110"/>
      <c r="O26" s="110"/>
    </row>
    <row r="27" spans="2:15">
      <c r="B27" s="64" t="s">
        <v>267</v>
      </c>
      <c r="C27" s="87"/>
      <c r="D27" s="87"/>
      <c r="E27" s="87"/>
      <c r="F27" s="87"/>
      <c r="G27" s="87"/>
      <c r="H27" s="87"/>
      <c r="I27" s="87"/>
      <c r="J27" s="89"/>
      <c r="K27" s="89"/>
      <c r="L27" s="89"/>
      <c r="M27" s="111"/>
      <c r="N27" s="111"/>
      <c r="O27" s="111"/>
    </row>
    <row r="28" spans="2:15">
      <c r="B28" s="58" t="s">
        <v>72</v>
      </c>
      <c r="C28" s="86"/>
      <c r="D28" s="86"/>
      <c r="E28" s="86"/>
      <c r="F28" s="86"/>
      <c r="G28" s="86"/>
      <c r="H28" s="86"/>
      <c r="I28" s="86"/>
      <c r="J28" s="88"/>
      <c r="K28" s="88"/>
      <c r="L28" s="88"/>
      <c r="M28" s="110"/>
      <c r="N28" s="110"/>
      <c r="O28" s="110"/>
    </row>
    <row r="29" spans="2:15">
      <c r="B29" s="119" t="s">
        <v>267</v>
      </c>
      <c r="C29" s="87"/>
      <c r="D29" s="87"/>
      <c r="E29" s="87"/>
      <c r="F29" s="87"/>
      <c r="G29" s="87"/>
      <c r="H29" s="87"/>
      <c r="I29" s="87"/>
      <c r="J29" s="89"/>
      <c r="K29" s="89"/>
      <c r="L29" s="89"/>
      <c r="M29" s="111"/>
      <c r="N29" s="111"/>
      <c r="O29" s="111"/>
    </row>
    <row r="30" spans="2:15">
      <c r="B30" s="114" t="s">
        <v>248</v>
      </c>
      <c r="D30" s="1"/>
      <c r="E30" s="1"/>
    </row>
    <row r="31" spans="2:15">
      <c r="B31" s="114" t="s">
        <v>133</v>
      </c>
      <c r="D31" s="1"/>
      <c r="E31" s="1"/>
    </row>
    <row r="32" spans="2:15">
      <c r="B32" s="114" t="s">
        <v>244</v>
      </c>
      <c r="C32" s="1"/>
      <c r="D32" s="1"/>
      <c r="E32" s="1"/>
    </row>
    <row r="33" spans="2:15">
      <c r="B33" s="114" t="s">
        <v>245</v>
      </c>
      <c r="C33" s="1"/>
      <c r="D33" s="1"/>
      <c r="E33" s="1"/>
    </row>
    <row r="34" spans="2:15">
      <c r="B34" s="133" t="s">
        <v>255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</row>
    <row r="35" spans="2:15">
      <c r="C35" s="1"/>
      <c r="D35" s="1"/>
      <c r="E35" s="1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4:O34"/>
  </mergeCells>
  <phoneticPr fontId="4" type="noConversion"/>
  <dataValidations count="1">
    <dataValidation allowBlank="1" showInputMessage="1" showErrorMessage="1" sqref="P25:XFD1048576 A5:XFD11 A25:A1048576 B25:O33 B35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44140625" style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275</v>
      </c>
    </row>
    <row r="2" spans="1:60">
      <c r="B2" s="80" t="s">
        <v>276</v>
      </c>
    </row>
    <row r="3" spans="1:60">
      <c r="B3" s="80" t="s">
        <v>277</v>
      </c>
    </row>
    <row r="4" spans="1:60">
      <c r="B4" s="80" t="s">
        <v>278</v>
      </c>
    </row>
    <row r="6" spans="1:60" ht="26.25" customHeight="1">
      <c r="B6" s="143" t="s">
        <v>196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1:60" ht="26.25" customHeight="1">
      <c r="B7" s="143" t="s">
        <v>113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247</v>
      </c>
      <c r="H8" s="24" t="s">
        <v>243</v>
      </c>
      <c r="I8" s="24" t="s">
        <v>74</v>
      </c>
      <c r="J8" s="24" t="s">
        <v>68</v>
      </c>
      <c r="K8" s="47" t="s">
        <v>169</v>
      </c>
      <c r="L8" s="25" t="s">
        <v>171</v>
      </c>
      <c r="BD8" s="1"/>
      <c r="BE8" s="1"/>
    </row>
    <row r="9" spans="1:60" s="3" customFormat="1" ht="26.4">
      <c r="B9" s="14"/>
      <c r="C9" s="15"/>
      <c r="D9" s="15"/>
      <c r="E9" s="15"/>
      <c r="F9" s="15"/>
      <c r="G9" s="15" t="s">
        <v>249</v>
      </c>
      <c r="H9" s="15" t="s">
        <v>75</v>
      </c>
      <c r="I9" s="15" t="s">
        <v>241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374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6">
      <c r="B13" s="65" t="s">
        <v>267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6.2">
      <c r="B14" s="58" t="s">
        <v>232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6">
      <c r="B15" s="120" t="s">
        <v>267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248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244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3" t="s">
        <v>255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2022-05-01T08:54:02Z</cp:lastPrinted>
  <dcterms:created xsi:type="dcterms:W3CDTF">2005-07-19T07:39:38Z</dcterms:created>
  <dcterms:modified xsi:type="dcterms:W3CDTF">2022-05-01T08:55:43Z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