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ני 2023\משרד האוצר\"/>
    </mc:Choice>
  </mc:AlternateContent>
  <xr:revisionPtr revIDLastSave="0" documentId="13_ncr:1_{BCB4F999-096F-49B8-AE33-DC4B5765573D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מזומנים!$B$6:$K$40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4" l="1"/>
  <c r="K14" i="58" l="1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  <c r="L14" i="58" l="1"/>
  <c r="L13" i="58"/>
</calcChain>
</file>

<file path=xl/sharedStrings.xml><?xml version="1.0" encoding="utf-8"?>
<sst xmlns="http://schemas.openxmlformats.org/spreadsheetml/2006/main" count="2674" uniqueCount="609">
  <si>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</si>
  <si>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</si>
  <si>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</si>
  <si>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</si>
  <si>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</si>
  <si>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</si>
  <si>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</si>
  <si>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</si>
  <si>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</si>
  <si>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</si>
  <si>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</si>
  <si>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</si>
  <si>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</si>
  <si>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</si>
  <si>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</si>
  <si>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</si>
  <si>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</si>
  <si>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</si>
  <si>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</si>
  <si>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</si>
  <si>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</si>
  <si>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</si>
  <si>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</si>
  <si>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</si>
  <si>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</si>
  <si>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</si>
  <si>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</si>
  <si>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</si>
  <si>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</si>
  <si>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</si>
  <si>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</si>
  <si>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</si>
  <si>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</si>
  <si>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</si>
  <si>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</si>
  <si>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</si>
  <si>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</si>
  <si>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</si>
  <si>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</si>
  <si>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</si>
  <si>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</si>
  <si>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</si>
  <si>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</si>
  <si>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</si>
  <si>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</si>
  <si>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</si>
  <si>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</si>
  <si>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</si>
  <si>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</si>
  <si>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</si>
  <si>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</si>
  <si>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</si>
  <si>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</si>
  <si>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</si>
  <si>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</si>
  <si>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</si>
  <si>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</si>
  <si>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</si>
  <si>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</si>
  <si>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</si>
  <si>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</si>
  <si>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</si>
  <si>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</si>
  <si>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</si>
  <si>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</si>
  <si>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</si>
  <si>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</si>
  <si>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</si>
  <si>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</si>
  <si>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</si>
  <si>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</si>
  <si>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</si>
  <si>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</si>
  <si>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</si>
  <si>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</si>
  <si>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</si>
  <si>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</si>
  <si>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</si>
  <si>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</si>
  <si>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</si>
  <si>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</si>
  <si>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</si>
  <si>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</si>
  <si>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</si>
  <si>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</si>
  <si>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</si>
  <si>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</si>
  <si>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</si>
  <si>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</si>
  <si>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</si>
  <si>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</si>
  <si>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</si>
  <si>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</si>
  <si>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</si>
  <si>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</si>
  <si>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</si>
  <si>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</si>
  <si>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</si>
  <si>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</si>
  <si>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</si>
  <si>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</si>
  <si>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</si>
  <si>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</si>
  <si>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</si>
  <si>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</si>
  <si>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</si>
  <si>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</si>
  <si>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</si>
  <si>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</si>
  <si>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</si>
  <si>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</si>
  <si>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</si>
  <si>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</si>
  <si>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</si>
  <si>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</si>
  <si>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</si>
  <si>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</si>
  <si>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</si>
  <si>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</si>
  <si>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</si>
  <si>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</si>
  <si>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</si>
  <si>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</si>
  <si>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</si>
  <si>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</si>
  <si>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</si>
  <si>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</si>
  <si>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</si>
  <si>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</si>
  <si>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</si>
  <si>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</si>
  <si>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</si>
  <si>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</si>
  <si>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</si>
  <si>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</si>
  <si>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</si>
  <si>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</si>
  <si>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</si>
  <si>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</si>
  <si>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</si>
  <si>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</si>
  <si>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</si>
  <si>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</si>
  <si>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</si>
  <si>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</si>
  <si>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</si>
  <si>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</si>
  <si>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</si>
  <si>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</si>
  <si>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</si>
  <si>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</si>
  <si>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</si>
  <si>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</si>
  <si>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</si>
  <si>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</si>
  <si>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</si>
  <si>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</si>
  <si>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</si>
  <si>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</si>
  <si>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</si>
  <si>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</si>
  <si>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</si>
  <si>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</si>
  <si>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</si>
  <si>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</si>
  <si>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</si>
  <si>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</si>
  <si>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</si>
  <si>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</si>
  <si>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</si>
  <si>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</si>
  <si>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</si>
  <si>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</si>
  <si>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</si>
  <si>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</si>
  <si>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</si>
  <si>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</si>
  <si>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</si>
  <si>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</si>
  <si>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</si>
  <si>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</si>
  <si>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</si>
  <si>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</si>
  <si>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</si>
  <si>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</si>
  <si>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</si>
  <si>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</si>
  <si>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</si>
  <si>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</si>
  <si>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</si>
  <si>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</si>
  <si>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</si>
  <si>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</si>
  <si>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</si>
  <si>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</si>
  <si>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</si>
  <si>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</si>
  <si>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</si>
  <si>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</si>
  <si>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</si>
  <si>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</si>
  <si>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</si>
  <si>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</si>
  <si>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</si>
  <si>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</si>
  <si>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</si>
  <si>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</si>
  <si>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</si>
  <si>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</si>
  <si>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</si>
  <si>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</si>
  <si>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</si>
  <si>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</si>
  <si>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</si>
  <si>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</si>
  <si>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</si>
  <si>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</si>
  <si>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</si>
  <si>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</si>
  <si>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</si>
  <si>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</si>
  <si>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</si>
  <si>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</si>
  <si>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</si>
  <si>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</si>
  <si>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</si>
  <si>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</si>
  <si>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</si>
  <si>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</si>
  <si>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</si>
  <si>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</si>
  <si>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</si>
  <si>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</si>
  <si>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</si>
  <si>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</si>
  <si>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</si>
  <si>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</si>
  <si>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</si>
  <si>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</si>
  <si>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</si>
  <si>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</si>
  <si>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</si>
  <si>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</si>
  <si>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</si>
  <si>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</si>
  <si>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</si>
  <si>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</si>
  <si>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</si>
  <si>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</si>
  <si>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</si>
  <si>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</si>
  <si>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</si>
  <si>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</si>
  <si>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</si>
  <si>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</si>
  <si>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</si>
  <si>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</si>
  <si>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</si>
  <si>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</si>
  <si>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</si>
  <si>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</si>
  <si>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</si>
  <si>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</si>
  <si>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</si>
  <si>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</si>
  <si>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</si>
  <si>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</si>
  <si>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</si>
  <si>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</si>
  <si>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</si>
  <si>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</si>
  <si>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</si>
  <si>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</si>
  <si>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</si>
  <si>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</si>
  <si>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</si>
  <si>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29/06/2023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</si>
  <si>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</si>
  <si>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</si>
  <si>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</si>
  <si>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</si>
  <si>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</si>
  <si>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</si>
  <si>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</si>
  <si>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</si>
  <si>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</si>
  <si>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</si>
  <si>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מלווה קצר מועד 314                                </t>
  </si>
  <si>
    <t xml:space="preserve">ממשל שיקלית 0432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</si>
  <si>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</si>
  <si>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</si>
  <si>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</si>
  <si>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</si>
  <si>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</si>
  <si>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</si>
  <si>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</si>
  <si>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</si>
  <si>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</si>
  <si>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</si>
  <si>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</si>
  <si>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</si>
  <si>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</si>
  <si>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</si>
  <si>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</si>
  <si>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</si>
  <si>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</si>
  <si>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</si>
  <si>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</si>
  <si>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</si>
  <si>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</si>
  <si>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</si>
  <si>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</si>
  <si>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</si>
  <si>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</si>
  <si>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</si>
  <si>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</si>
  <si>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</si>
  <si>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</si>
  <si>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</si>
  <si>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</si>
  <si>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</si>
  <si>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</si>
  <si>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</si>
  <si>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</si>
  <si>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</si>
  <si>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פניקס הון ד'  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</si>
  <si>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</si>
  <si>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</si>
  <si>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</si>
  <si>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</si>
  <si>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</si>
  <si>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</si>
  <si>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</si>
  <si>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</si>
  <si>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</si>
  <si>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סלקום אגח יג                                      </t>
  </si>
  <si>
    <t xml:space="preserve">ויתניה ד'                                         </t>
  </si>
  <si>
    <t>A2.il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</si>
  <si>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</si>
  <si>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</si>
  <si>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</si>
  <si>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</si>
  <si>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</si>
  <si>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</si>
  <si>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</si>
  <si>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</si>
  <si>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</si>
  <si>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</si>
  <si>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איי. סי. אל מ"ר                                   </t>
  </si>
  <si>
    <t>כימיה, גומי ופלסטיק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</si>
  <si>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</si>
  <si>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</si>
  <si>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</si>
  <si>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</si>
  <si>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</si>
  <si>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</si>
  <si>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</si>
  <si>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</si>
  <si>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</si>
  <si>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</si>
  <si>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</si>
  <si>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</si>
  <si>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איי ספאק 1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</si>
  <si>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</si>
  <si>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</si>
  <si>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</si>
  <si>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</si>
  <si>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</si>
  <si>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</si>
  <si>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</si>
  <si>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</si>
  <si>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</si>
  <si>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</si>
  <si>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</si>
  <si>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</si>
  <si>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</si>
  <si>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</si>
  <si>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</si>
  <si>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</si>
  <si>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</si>
  <si>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</si>
  <si>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</si>
  <si>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</si>
  <si>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</si>
  <si>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</si>
  <si>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</si>
  <si>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</si>
  <si>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</si>
  <si>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</si>
  <si>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</si>
  <si>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</si>
  <si>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</si>
  <si>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</si>
  <si>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</si>
  <si>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</si>
  <si>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</si>
  <si>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</si>
  <si>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</si>
  <si>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</si>
  <si>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</si>
  <si>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</si>
  <si>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</si>
  <si>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</si>
  <si>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</si>
  <si>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</si>
  <si>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</si>
  <si>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</si>
  <si>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</si>
  <si>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</si>
  <si>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</si>
  <si>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</si>
  <si>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</si>
  <si>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</si>
  <si>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</si>
  <si>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</si>
  <si>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</si>
  <si>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</si>
  <si>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</si>
  <si>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</si>
  <si>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</si>
  <si>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</si>
  <si>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</si>
  <si>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</si>
  <si>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</si>
  <si>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</si>
  <si>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</si>
  <si>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</si>
  <si>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</si>
  <si>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</si>
  <si>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</si>
  <si>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</si>
  <si>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</si>
  <si>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</si>
  <si>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</si>
  <si>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</si>
  <si>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</si>
  <si>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</si>
  <si>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</si>
  <si>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</si>
  <si>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</si>
  <si>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</si>
  <si>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</si>
  <si>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</si>
  <si>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</si>
  <si>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</si>
  <si>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</si>
  <si>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</si>
  <si>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</si>
  <si>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</si>
  <si>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</si>
  <si>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</si>
  <si>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</si>
  <si>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</si>
  <si>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</si>
  <si>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</si>
  <si>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</si>
  <si>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</si>
  <si>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</si>
  <si>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</si>
  <si>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</si>
  <si>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</si>
  <si>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</si>
  <si>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</si>
  <si>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</si>
  <si>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</si>
  <si>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</si>
  <si>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</si>
  <si>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</si>
  <si>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</si>
  <si>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</si>
  <si>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</si>
  <si>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</si>
  <si>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</si>
  <si>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</si>
  <si>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</si>
  <si>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</si>
  <si>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</si>
  <si>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</si>
  <si>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</si>
  <si>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</si>
  <si>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AI INC C3                                         </t>
  </si>
  <si>
    <t>US12468P1049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</si>
  <si>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</si>
  <si>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</si>
  <si>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</si>
  <si>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</si>
  <si>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Enphase Energy, Inc. (ENPH)                       </t>
  </si>
  <si>
    <t>US29355A1079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</si>
  <si>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</si>
  <si>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</si>
  <si>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</si>
  <si>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</si>
  <si>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</si>
  <si>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</si>
  <si>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</si>
  <si>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</si>
  <si>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</si>
  <si>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</si>
  <si>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קסם ת"א 125                                       </t>
  </si>
  <si>
    <t>מניות</t>
  </si>
  <si>
    <t xml:space="preserve">קסם ת"א סקטור בלאנס                               </t>
  </si>
  <si>
    <t xml:space="preserve">קסם תא 35  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</si>
  <si>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</si>
  <si>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</si>
  <si>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</si>
  <si>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</si>
  <si>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</si>
  <si>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</si>
  <si>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</si>
  <si>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</si>
  <si>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הראל סל תל בונד שק-בנקוביט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</si>
  <si>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</si>
  <si>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</si>
  <si>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</si>
  <si>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קסם תל בונד צמודות A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</si>
  <si>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</si>
  <si>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</si>
  <si>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</si>
  <si>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</si>
  <si>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</si>
  <si>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</si>
  <si>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</si>
  <si>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</si>
  <si>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</si>
  <si>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</si>
  <si>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</si>
  <si>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</si>
  <si>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</si>
  <si>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</si>
  <si>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</si>
  <si>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</si>
  <si>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</si>
  <si>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</si>
  <si>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</si>
  <si>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</si>
  <si>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</si>
  <si>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</si>
  <si>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</si>
  <si>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</si>
  <si>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</si>
  <si>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</si>
  <si>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</si>
  <si>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</si>
  <si>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</si>
  <si>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</si>
  <si>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</si>
  <si>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</si>
  <si>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</si>
  <si>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</si>
  <si>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</si>
  <si>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</si>
  <si>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</si>
  <si>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</si>
  <si>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</si>
  <si>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</si>
  <si>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</si>
  <si>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</si>
  <si>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</si>
  <si>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</si>
  <si>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</si>
  <si>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</si>
  <si>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</si>
  <si>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</si>
  <si>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</si>
  <si>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</si>
  <si>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</si>
  <si>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</si>
  <si>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</si>
  <si>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</si>
  <si>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</si>
  <si>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</si>
  <si>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</si>
  <si>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</si>
  <si>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</si>
  <si>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</si>
  <si>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</si>
  <si>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</si>
  <si>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</si>
  <si>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RCL 15/09/23 C75    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</si>
  <si>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</si>
  <si>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</si>
  <si>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</si>
  <si>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</si>
  <si>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Space Pharma ל.סחיר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</si>
  <si>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</si>
  <si>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</si>
  <si>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</si>
  <si>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</si>
  <si>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</si>
  <si>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</si>
  <si>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</si>
  <si>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</si>
  <si>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</si>
  <si>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</si>
  <si>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</si>
  <si>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</si>
  <si>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</si>
  <si>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</si>
  <si>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</si>
  <si>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</si>
  <si>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</si>
  <si>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3.7$-29/08/23                                  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</si>
  <si>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</si>
  <si>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</si>
  <si>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</si>
  <si>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</si>
  <si>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</si>
  <si>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</si>
  <si>
    <t xml:space="preserve">תפ"ס הפועלים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</si>
</sst>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5" xfId="7" applyFont="1" applyBorder="1" applyAlignment="1">
      <alignment horizontal="center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Normal="100" workbookViewId="0">
      <selection activeCell="H36" sqref="H36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8" t="s">
        <v>276</v>
      </c>
    </row>
    <row r="2" spans="1:36">
      <c r="B2" s="78" t="s">
        <v>277</v>
      </c>
    </row>
    <row r="3" spans="1:36">
      <c r="B3" s="78" t="s">
        <v>278</v>
      </c>
    </row>
    <row r="4" spans="1:36">
      <c r="B4" s="78" t="s">
        <v>279</v>
      </c>
    </row>
    <row r="5" spans="1:36">
      <c r="B5" s="78"/>
    </row>
    <row r="6" spans="1:36" ht="26.25" customHeight="1">
      <c r="B6" s="122" t="s">
        <v>182</v>
      </c>
      <c r="C6" s="123"/>
      <c r="D6" s="124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8" t="s">
        <v>1</v>
      </c>
      <c r="D9" s="72" t="s">
        <v>2</v>
      </c>
      <c r="AJ9" s="30" t="s">
        <v>140</v>
      </c>
    </row>
    <row r="10" spans="1:36" s="10" customFormat="1" ht="18" customHeight="1">
      <c r="B10" s="66" t="s">
        <v>181</v>
      </c>
      <c r="C10" s="93"/>
      <c r="D10" s="94"/>
      <c r="AJ10" s="44"/>
    </row>
    <row r="11" spans="1:36">
      <c r="A11" s="32" t="s">
        <v>150</v>
      </c>
      <c r="B11" s="67" t="s">
        <v>183</v>
      </c>
      <c r="C11" s="96">
        <f>מזומנים!J10</f>
        <v>6442.2</v>
      </c>
      <c r="D11" s="101">
        <f>מזומנים!L10</f>
        <v>7.7399999999999997E-2</v>
      </c>
    </row>
    <row r="12" spans="1:36">
      <c r="B12" s="67" t="s">
        <v>184</v>
      </c>
      <c r="C12" s="96"/>
      <c r="D12" s="121"/>
    </row>
    <row r="13" spans="1:36">
      <c r="A13" s="33" t="s">
        <v>150</v>
      </c>
      <c r="B13" s="68" t="s">
        <v>88</v>
      </c>
      <c r="C13" s="96">
        <f>'תעודות התחייבות ממשלתיות'!O11</f>
        <v>31866.47</v>
      </c>
      <c r="D13" s="101">
        <f>'תעודות התחייבות ממשלתיות'!R11</f>
        <v>0.38290000000000002</v>
      </c>
    </row>
    <row r="14" spans="1:36">
      <c r="A14" s="33" t="s">
        <v>150</v>
      </c>
      <c r="B14" s="68" t="s">
        <v>89</v>
      </c>
      <c r="C14" s="96">
        <f>'תעודות חוב מסחריות '!R11</f>
        <v>0</v>
      </c>
      <c r="D14" s="101">
        <f>'תעודות חוב מסחריות '!U11</f>
        <v>0</v>
      </c>
      <c r="G14" s="99"/>
    </row>
    <row r="15" spans="1:36">
      <c r="A15" s="33" t="s">
        <v>150</v>
      </c>
      <c r="B15" s="68" t="s">
        <v>90</v>
      </c>
      <c r="C15" s="96">
        <f>'אג"ח קונצרני'!R11</f>
        <v>7173.88</v>
      </c>
      <c r="D15" s="101">
        <f>'אג"ח קונצרני'!U11</f>
        <v>8.6199999999999999E-2</v>
      </c>
    </row>
    <row r="16" spans="1:36">
      <c r="A16" s="33" t="s">
        <v>150</v>
      </c>
      <c r="B16" s="68" t="s">
        <v>91</v>
      </c>
      <c r="C16" s="96">
        <f>מניות!L11</f>
        <v>9162.5</v>
      </c>
      <c r="D16" s="101">
        <f>מניות!O11</f>
        <v>0.1101</v>
      </c>
    </row>
    <row r="17" spans="1:4">
      <c r="A17" s="33" t="s">
        <v>150</v>
      </c>
      <c r="B17" s="68" t="s">
        <v>257</v>
      </c>
      <c r="C17" s="96">
        <f>'קרנות סל'!K11</f>
        <v>25397.5</v>
      </c>
      <c r="D17" s="101">
        <f>'קרנות סל'!N11</f>
        <v>0.30519999999999997</v>
      </c>
    </row>
    <row r="18" spans="1:4">
      <c r="A18" s="33" t="s">
        <v>150</v>
      </c>
      <c r="B18" s="68" t="s">
        <v>92</v>
      </c>
      <c r="C18" s="96">
        <f>'קרנות נאמנות'!L11</f>
        <v>660</v>
      </c>
      <c r="D18" s="101">
        <f>'קרנות נאמנות'!O11</f>
        <v>7.9000000000000008E-3</v>
      </c>
    </row>
    <row r="19" spans="1:4">
      <c r="A19" s="33" t="s">
        <v>150</v>
      </c>
      <c r="B19" s="68" t="s">
        <v>93</v>
      </c>
      <c r="C19" s="96">
        <f>'כתבי אופציה'!I11</f>
        <v>40.21</v>
      </c>
      <c r="D19" s="101">
        <f>'כתבי אופציה'!L11</f>
        <v>5.0000000000000001E-4</v>
      </c>
    </row>
    <row r="20" spans="1:4">
      <c r="A20" s="33" t="s">
        <v>150</v>
      </c>
      <c r="B20" s="68" t="s">
        <v>94</v>
      </c>
      <c r="C20" s="96">
        <f>אופציות!I11</f>
        <v>-85.42</v>
      </c>
      <c r="D20" s="101">
        <f>אופציות!L11</f>
        <v>-1E-3</v>
      </c>
    </row>
    <row r="21" spans="1:4">
      <c r="A21" s="33" t="s">
        <v>150</v>
      </c>
      <c r="B21" s="68" t="s">
        <v>95</v>
      </c>
      <c r="C21" s="96">
        <f>'חוזים עתידיים'!I11</f>
        <v>0</v>
      </c>
      <c r="D21" s="101">
        <f>'חוזים עתידיים'!K11</f>
        <v>0</v>
      </c>
    </row>
    <row r="22" spans="1:4">
      <c r="A22" s="33" t="s">
        <v>150</v>
      </c>
      <c r="B22" s="68" t="s">
        <v>96</v>
      </c>
      <c r="C22" s="96">
        <f>'מוצרים מובנים'!N11</f>
        <v>0</v>
      </c>
      <c r="D22" s="101">
        <f>'מוצרים מובנים'!Q11</f>
        <v>0</v>
      </c>
    </row>
    <row r="23" spans="1:4">
      <c r="B23" s="67" t="s">
        <v>185</v>
      </c>
      <c r="C23" s="96"/>
      <c r="D23" s="121"/>
    </row>
    <row r="24" spans="1:4">
      <c r="A24" s="33" t="s">
        <v>150</v>
      </c>
      <c r="B24" s="68" t="s">
        <v>97</v>
      </c>
      <c r="C24" s="96">
        <f>'לא סחיר- תעודות התחייבות ממשלתי'!M11</f>
        <v>0</v>
      </c>
      <c r="D24" s="101">
        <f>'לא סחיר- תעודות התחייבות ממשלתי'!P11</f>
        <v>0</v>
      </c>
    </row>
    <row r="25" spans="1:4">
      <c r="A25" s="33" t="s">
        <v>150</v>
      </c>
      <c r="B25" s="68" t="s">
        <v>98</v>
      </c>
      <c r="C25" s="96">
        <f>'לא סחיר - תעודות חוב מסחריות'!P11</f>
        <v>0</v>
      </c>
      <c r="D25" s="101">
        <f>'לא סחיר - תעודות חוב מסחריות'!S11</f>
        <v>0</v>
      </c>
    </row>
    <row r="26" spans="1:4">
      <c r="A26" s="33" t="s">
        <v>150</v>
      </c>
      <c r="B26" s="68" t="s">
        <v>90</v>
      </c>
      <c r="C26" s="96">
        <f>'לא סחיר - אג"ח קונצרני'!P11</f>
        <v>0</v>
      </c>
      <c r="D26" s="101">
        <f>'לא סחיר - אג"ח קונצרני'!S11</f>
        <v>0</v>
      </c>
    </row>
    <row r="27" spans="1:4">
      <c r="A27" s="33" t="s">
        <v>150</v>
      </c>
      <c r="B27" s="68" t="s">
        <v>99</v>
      </c>
      <c r="C27" s="96">
        <f>'לא סחיר - מניות'!J11</f>
        <v>126.09</v>
      </c>
      <c r="D27" s="101">
        <f>'לא סחיר - מניות'!M11</f>
        <v>1.5E-3</v>
      </c>
    </row>
    <row r="28" spans="1:4">
      <c r="A28" s="33" t="s">
        <v>150</v>
      </c>
      <c r="B28" s="68" t="s">
        <v>100</v>
      </c>
      <c r="C28" s="96">
        <f>'לא סחיר - קרנות השקעה'!H11</f>
        <v>2433.19</v>
      </c>
      <c r="D28" s="101">
        <f>'לא סחיר - קרנות השקעה'!K11</f>
        <v>2.92E-2</v>
      </c>
    </row>
    <row r="29" spans="1:4">
      <c r="A29" s="33" t="s">
        <v>150</v>
      </c>
      <c r="B29" s="68" t="s">
        <v>101</v>
      </c>
      <c r="C29" s="96">
        <f>'לא סחיר - כתבי אופציה'!I11</f>
        <v>0</v>
      </c>
      <c r="D29" s="101">
        <f>'לא סחיר - כתבי אופציה'!L11</f>
        <v>0</v>
      </c>
    </row>
    <row r="30" spans="1:4">
      <c r="A30" s="33" t="s">
        <v>150</v>
      </c>
      <c r="B30" s="68" t="s">
        <v>209</v>
      </c>
      <c r="C30" s="96">
        <f>'לא סחיר - אופציות'!I11</f>
        <v>0</v>
      </c>
      <c r="D30" s="101">
        <f>'לא סחיר - אופציות'!L11</f>
        <v>0</v>
      </c>
    </row>
    <row r="31" spans="1:4">
      <c r="A31" s="33" t="s">
        <v>150</v>
      </c>
      <c r="B31" s="68" t="s">
        <v>125</v>
      </c>
      <c r="C31" s="96">
        <f>'לא סחיר - חוזים עתידיים'!I11</f>
        <v>8.59</v>
      </c>
      <c r="D31" s="101">
        <f>'לא סחיר - חוזים עתידיים'!K11</f>
        <v>1E-4</v>
      </c>
    </row>
    <row r="32" spans="1:4">
      <c r="A32" s="33" t="s">
        <v>150</v>
      </c>
      <c r="B32" s="68" t="s">
        <v>102</v>
      </c>
      <c r="C32" s="96">
        <f>'לא סחיר - מוצרים מובנים'!N11</f>
        <v>0</v>
      </c>
      <c r="D32" s="101">
        <f>'לא סחיר - מוצרים מובנים'!Q11</f>
        <v>0</v>
      </c>
    </row>
    <row r="33" spans="1:4">
      <c r="A33" s="33" t="s">
        <v>150</v>
      </c>
      <c r="B33" s="67" t="s">
        <v>186</v>
      </c>
      <c r="C33" s="96">
        <f>הלוואות!P10</f>
        <v>0</v>
      </c>
      <c r="D33" s="101">
        <f>הלוואות!R10</f>
        <v>0</v>
      </c>
    </row>
    <row r="34" spans="1:4">
      <c r="A34" s="33" t="s">
        <v>150</v>
      </c>
      <c r="B34" s="67" t="s">
        <v>187</v>
      </c>
      <c r="C34" s="96">
        <f>'פקדונות מעל 3 חודשים'!M10</f>
        <v>0</v>
      </c>
      <c r="D34" s="101">
        <f>'פקדונות מעל 3 חודשים'!O10</f>
        <v>0</v>
      </c>
    </row>
    <row r="35" spans="1:4">
      <c r="A35" s="33" t="s">
        <v>150</v>
      </c>
      <c r="B35" s="67" t="s">
        <v>188</v>
      </c>
      <c r="C35" s="96">
        <f>'זכויות מקרקעין'!G10</f>
        <v>0</v>
      </c>
      <c r="D35" s="101">
        <f>'זכויות מקרקעין'!I10</f>
        <v>0</v>
      </c>
    </row>
    <row r="36" spans="1:4">
      <c r="A36" s="33" t="s">
        <v>150</v>
      </c>
      <c r="B36" s="69" t="s">
        <v>189</v>
      </c>
      <c r="C36" s="96">
        <f>'השקעה בחברות מוחזקות'!I10</f>
        <v>0</v>
      </c>
      <c r="D36" s="101">
        <f>'השקעה בחברות מוחזקות'!K10</f>
        <v>0</v>
      </c>
    </row>
    <row r="37" spans="1:4">
      <c r="A37" s="33" t="s">
        <v>150</v>
      </c>
      <c r="B37" s="67" t="s">
        <v>190</v>
      </c>
      <c r="C37" s="96">
        <f>'השקעות אחרות '!I10</f>
        <v>0</v>
      </c>
      <c r="D37" s="101">
        <f>'השקעות אחרות '!K10</f>
        <v>0</v>
      </c>
    </row>
    <row r="38" spans="1:4">
      <c r="A38" s="33"/>
      <c r="B38" s="70" t="s">
        <v>192</v>
      </c>
      <c r="C38" s="96"/>
      <c r="D38" s="121"/>
    </row>
    <row r="39" spans="1:4">
      <c r="A39" s="33" t="s">
        <v>150</v>
      </c>
      <c r="B39" s="71" t="s">
        <v>194</v>
      </c>
      <c r="C39" s="96">
        <f>'עלות מתואמת אג"ח קונצרני סחיר'!M10</f>
        <v>0</v>
      </c>
      <c r="D39" s="101">
        <f>'עלות מתואמת אג"ח קונצרני סחיר'!P10</f>
        <v>0</v>
      </c>
    </row>
    <row r="40" spans="1:4">
      <c r="A40" s="33" t="s">
        <v>150</v>
      </c>
      <c r="B40" s="71" t="s">
        <v>193</v>
      </c>
      <c r="C40" s="96">
        <f>'עלות מתואמת אג"ח קונצרני ל.סחיר'!M10</f>
        <v>0</v>
      </c>
      <c r="D40" s="101">
        <f>'עלות מתואמת אג"ח קונצרני ל.סחיר'!P10</f>
        <v>0</v>
      </c>
    </row>
    <row r="41" spans="1:4">
      <c r="A41" s="33" t="s">
        <v>150</v>
      </c>
      <c r="B41" s="71" t="s">
        <v>195</v>
      </c>
      <c r="C41" s="96">
        <f>'עלות מתואמת מסגרות אשראי ללווים'!M10</f>
        <v>0</v>
      </c>
      <c r="D41" s="101">
        <f>'עלות מתואמת מסגרות אשראי ללווים'!P10</f>
        <v>0</v>
      </c>
    </row>
    <row r="42" spans="1:4">
      <c r="B42" s="71" t="s">
        <v>103</v>
      </c>
      <c r="C42" s="97">
        <f>SUM(C11,C13,C14,C15,C16,C17,C18,C19,C20,C21,C22,C24,C25,C26,C27,C28,C29,C30,C31,C32,C33,C34,C35,C36,C37,C39,C40,C41)</f>
        <v>83225.209999999992</v>
      </c>
      <c r="D42" s="102">
        <f>SUM(D11,D13,D14,D15,D16,D17,D18,D19,D20,D21,D22,D24,D25,D26,D27,D28,D29,D30,D31,D32,D33,D34,D35,D36,D37,D39,D40,D41)</f>
        <v>0.99999999999999989</v>
      </c>
    </row>
    <row r="43" spans="1:4">
      <c r="A43" s="33" t="s">
        <v>150</v>
      </c>
      <c r="B43" s="48" t="s">
        <v>191</v>
      </c>
      <c r="C43" s="96">
        <f>'יתרת התחייבות להשקעה'!C10</f>
        <v>35.01</v>
      </c>
      <c r="D43" s="98"/>
    </row>
    <row r="44" spans="1:4">
      <c r="B44" s="6" t="s">
        <v>130</v>
      </c>
      <c r="C44" s="95"/>
      <c r="D44" s="109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5" t="s">
        <v>603</v>
      </c>
      <c r="D47" s="145">
        <v>3.6920000000000002</v>
      </c>
    </row>
    <row r="48" spans="1:4">
      <c r="C48" s="145" t="s">
        <v>604</v>
      </c>
      <c r="D48" s="145">
        <v>4.0334000000000003</v>
      </c>
    </row>
    <row r="49" spans="2:4">
      <c r="C49" s="144"/>
      <c r="D49" s="144"/>
    </row>
    <row r="50" spans="2:4">
      <c r="B50" s="125" t="s">
        <v>256</v>
      </c>
      <c r="C50" s="125"/>
      <c r="D50" s="125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0.33203125" style="2" customWidth="1"/>
    <col min="5" max="5" width="9.109375" style="2" bestFit="1" customWidth="1"/>
    <col min="6" max="6" width="12.44140625" style="1" bestFit="1" customWidth="1"/>
    <col min="7" max="7" width="8.44140625" style="1" customWidth="1"/>
    <col min="8" max="8" width="11.77734375" style="1" bestFit="1" customWidth="1"/>
    <col min="9" max="9" width="8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8" t="s">
        <v>276</v>
      </c>
    </row>
    <row r="2" spans="2:61">
      <c r="B2" s="78" t="s">
        <v>277</v>
      </c>
    </row>
    <row r="3" spans="2:61">
      <c r="B3" s="78" t="s">
        <v>278</v>
      </c>
    </row>
    <row r="4" spans="2:61">
      <c r="B4" s="78" t="s">
        <v>279</v>
      </c>
    </row>
    <row r="6" spans="2:61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61" ht="26.25" customHeight="1">
      <c r="B7" s="138" t="s">
        <v>114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BI7" s="3"/>
    </row>
    <row r="8" spans="2:61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D10" s="1"/>
      <c r="BE10" s="3"/>
      <c r="BF10" s="1"/>
    </row>
    <row r="11" spans="2:61" s="4" customFormat="1" ht="18" customHeight="1">
      <c r="B11" s="53" t="s">
        <v>53</v>
      </c>
      <c r="C11" s="81"/>
      <c r="D11" s="81"/>
      <c r="E11" s="81"/>
      <c r="F11" s="81"/>
      <c r="G11" s="80">
        <v>-8</v>
      </c>
      <c r="H11" s="80"/>
      <c r="I11" s="80">
        <v>-85.42</v>
      </c>
      <c r="J11" s="105"/>
      <c r="K11" s="105"/>
      <c r="L11" s="105">
        <v>-1E-3</v>
      </c>
      <c r="BD11" s="1"/>
      <c r="BE11" s="3"/>
      <c r="BF11" s="1"/>
      <c r="BH11" s="1"/>
    </row>
    <row r="12" spans="2:61" customFormat="1" ht="16.2">
      <c r="B12" s="54" t="s">
        <v>232</v>
      </c>
      <c r="C12" s="111"/>
      <c r="D12" s="111"/>
      <c r="E12" s="111"/>
      <c r="F12" s="111"/>
      <c r="G12" s="85"/>
      <c r="H12" s="85"/>
      <c r="I12" s="85"/>
      <c r="J12" s="106"/>
      <c r="K12" s="106"/>
      <c r="L12" s="106"/>
    </row>
    <row r="13" spans="2:61" customFormat="1" ht="16.2">
      <c r="B13" s="54" t="s">
        <v>219</v>
      </c>
      <c r="C13" s="111"/>
      <c r="D13" s="111"/>
      <c r="E13" s="111"/>
      <c r="F13" s="111"/>
      <c r="G13" s="85"/>
      <c r="H13" s="85"/>
      <c r="I13" s="85"/>
      <c r="J13" s="106"/>
      <c r="K13" s="106"/>
      <c r="L13" s="106"/>
    </row>
    <row r="14" spans="2:61" customFormat="1" ht="15.6">
      <c r="B14" s="57" t="s">
        <v>268</v>
      </c>
      <c r="C14" s="110"/>
      <c r="D14" s="110"/>
      <c r="E14" s="110"/>
      <c r="F14" s="110"/>
      <c r="G14" s="86"/>
      <c r="H14" s="86"/>
      <c r="I14" s="86"/>
      <c r="J14" s="107"/>
      <c r="K14" s="107"/>
      <c r="L14" s="107"/>
    </row>
    <row r="15" spans="2:61" customFormat="1" ht="16.2">
      <c r="B15" s="54" t="s">
        <v>577</v>
      </c>
      <c r="C15" s="111"/>
      <c r="D15" s="111"/>
      <c r="E15" s="111"/>
      <c r="F15" s="111"/>
      <c r="G15" s="85"/>
      <c r="H15" s="85"/>
      <c r="I15" s="85"/>
      <c r="J15" s="106"/>
      <c r="K15" s="106"/>
      <c r="L15" s="106"/>
    </row>
    <row r="16" spans="2:61" customFormat="1" ht="15.6">
      <c r="B16" s="57" t="s">
        <v>268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1:12" customFormat="1" ht="16.2">
      <c r="B17" s="54" t="s">
        <v>220</v>
      </c>
      <c r="C17" s="111"/>
      <c r="D17" s="111"/>
      <c r="E17" s="111"/>
      <c r="F17" s="111"/>
      <c r="G17" s="85"/>
      <c r="H17" s="85"/>
      <c r="I17" s="85"/>
      <c r="J17" s="106"/>
      <c r="K17" s="106"/>
      <c r="L17" s="106"/>
    </row>
    <row r="18" spans="1:12" customFormat="1" ht="15.6">
      <c r="B18" s="57" t="s">
        <v>268</v>
      </c>
      <c r="C18" s="110"/>
      <c r="D18" s="110"/>
      <c r="E18" s="110"/>
      <c r="F18" s="110"/>
      <c r="G18" s="86"/>
      <c r="H18" s="86"/>
      <c r="I18" s="86"/>
      <c r="J18" s="107"/>
      <c r="K18" s="107"/>
      <c r="L18" s="107"/>
    </row>
    <row r="19" spans="1:12" customFormat="1" ht="16.2">
      <c r="B19" s="54" t="s">
        <v>72</v>
      </c>
      <c r="C19" s="111"/>
      <c r="D19" s="111"/>
      <c r="E19" s="111"/>
      <c r="F19" s="111"/>
      <c r="G19" s="85"/>
      <c r="H19" s="85"/>
      <c r="I19" s="85"/>
      <c r="J19" s="106"/>
      <c r="K19" s="106"/>
      <c r="L19" s="106"/>
    </row>
    <row r="20" spans="1:12" customFormat="1" ht="15.6">
      <c r="B20" s="57" t="s">
        <v>268</v>
      </c>
      <c r="C20" s="110"/>
      <c r="D20" s="110"/>
      <c r="E20" s="110"/>
      <c r="F20" s="110"/>
      <c r="G20" s="86"/>
      <c r="H20" s="86"/>
      <c r="I20" s="86"/>
      <c r="J20" s="107"/>
      <c r="K20" s="107"/>
      <c r="L20" s="107"/>
    </row>
    <row r="21" spans="1:12" customFormat="1" ht="16.2">
      <c r="B21" s="54" t="s">
        <v>231</v>
      </c>
      <c r="C21" s="111"/>
      <c r="D21" s="111"/>
      <c r="E21" s="111"/>
      <c r="F21" s="111"/>
      <c r="G21" s="85">
        <v>-8</v>
      </c>
      <c r="H21" s="85"/>
      <c r="I21" s="85">
        <v>-85.42</v>
      </c>
      <c r="J21" s="106"/>
      <c r="K21" s="106"/>
      <c r="L21" s="106">
        <v>-1E-3</v>
      </c>
    </row>
    <row r="22" spans="1:12" customFormat="1" ht="16.2">
      <c r="B22" s="54" t="s">
        <v>219</v>
      </c>
      <c r="C22" s="111"/>
      <c r="D22" s="111"/>
      <c r="E22" s="111"/>
      <c r="F22" s="111"/>
      <c r="G22" s="85">
        <v>-8</v>
      </c>
      <c r="H22" s="85"/>
      <c r="I22" s="85">
        <v>-85.42</v>
      </c>
      <c r="J22" s="106"/>
      <c r="K22" s="106"/>
      <c r="L22" s="106">
        <v>-1E-3</v>
      </c>
    </row>
    <row r="23" spans="1:12" customFormat="1" ht="15.6">
      <c r="B23" s="57" t="s">
        <v>578</v>
      </c>
      <c r="C23" s="110">
        <v>78883873</v>
      </c>
      <c r="D23" s="110" t="s">
        <v>377</v>
      </c>
      <c r="E23" s="110" t="s">
        <v>579</v>
      </c>
      <c r="F23" s="110" t="s">
        <v>164</v>
      </c>
      <c r="G23" s="86">
        <v>-8</v>
      </c>
      <c r="H23" s="86">
        <v>289200</v>
      </c>
      <c r="I23" s="86">
        <v>-85.42</v>
      </c>
      <c r="J23" s="107">
        <v>0</v>
      </c>
      <c r="K23" s="107">
        <v>1</v>
      </c>
      <c r="L23" s="107">
        <v>-1E-3</v>
      </c>
    </row>
    <row r="24" spans="1:12" customFormat="1" ht="16.2">
      <c r="B24" s="54" t="s">
        <v>224</v>
      </c>
      <c r="C24" s="111"/>
      <c r="D24" s="111"/>
      <c r="E24" s="111"/>
      <c r="F24" s="111"/>
      <c r="G24" s="85"/>
      <c r="H24" s="85"/>
      <c r="I24" s="85"/>
      <c r="J24" s="106"/>
      <c r="K24" s="106"/>
      <c r="L24" s="106"/>
    </row>
    <row r="25" spans="1:12" customFormat="1" ht="15.6">
      <c r="B25" s="57" t="s">
        <v>268</v>
      </c>
      <c r="C25" s="110"/>
      <c r="D25" s="110"/>
      <c r="E25" s="110"/>
      <c r="F25" s="110"/>
      <c r="G25" s="86"/>
      <c r="H25" s="86"/>
      <c r="I25" s="86"/>
      <c r="J25" s="107"/>
      <c r="K25" s="107"/>
      <c r="L25" s="107"/>
    </row>
    <row r="26" spans="1:12" customFormat="1" ht="16.2">
      <c r="B26" s="54" t="s">
        <v>220</v>
      </c>
      <c r="C26" s="111"/>
      <c r="D26" s="111"/>
      <c r="E26" s="111"/>
      <c r="F26" s="111"/>
      <c r="G26" s="85"/>
      <c r="H26" s="85"/>
      <c r="I26" s="85"/>
      <c r="J26" s="106"/>
      <c r="K26" s="106"/>
      <c r="L26" s="106"/>
    </row>
    <row r="27" spans="1:12" customFormat="1" ht="15.6">
      <c r="B27" s="57" t="s">
        <v>268</v>
      </c>
      <c r="C27" s="110"/>
      <c r="D27" s="110"/>
      <c r="E27" s="110"/>
      <c r="F27" s="110"/>
      <c r="G27" s="86"/>
      <c r="H27" s="86"/>
      <c r="I27" s="86"/>
      <c r="J27" s="107"/>
      <c r="K27" s="107"/>
      <c r="L27" s="107"/>
    </row>
    <row r="28" spans="1:12" customFormat="1" ht="16.2">
      <c r="B28" s="54" t="s">
        <v>221</v>
      </c>
      <c r="C28" s="111"/>
      <c r="D28" s="111"/>
      <c r="E28" s="111"/>
      <c r="F28" s="111"/>
      <c r="G28" s="85"/>
      <c r="H28" s="85"/>
      <c r="I28" s="85"/>
      <c r="J28" s="106"/>
      <c r="K28" s="106"/>
      <c r="L28" s="106"/>
    </row>
    <row r="29" spans="1:12" customFormat="1" ht="15.6">
      <c r="B29" s="57" t="s">
        <v>268</v>
      </c>
      <c r="C29" s="110"/>
      <c r="D29" s="110"/>
      <c r="E29" s="110"/>
      <c r="F29" s="110"/>
      <c r="G29" s="86"/>
      <c r="H29" s="86"/>
      <c r="I29" s="86"/>
      <c r="J29" s="107"/>
      <c r="K29" s="107"/>
      <c r="L29" s="107"/>
    </row>
    <row r="30" spans="1:12" customFormat="1" ht="16.2">
      <c r="B30" s="54" t="s">
        <v>72</v>
      </c>
      <c r="C30" s="111"/>
      <c r="D30" s="111"/>
      <c r="E30" s="111"/>
      <c r="F30" s="111"/>
      <c r="G30" s="85"/>
      <c r="H30" s="85"/>
      <c r="I30" s="85"/>
      <c r="J30" s="106"/>
      <c r="K30" s="106"/>
      <c r="L30" s="106"/>
    </row>
    <row r="31" spans="1:12" customFormat="1" ht="15.6">
      <c r="B31" s="113" t="s">
        <v>268</v>
      </c>
      <c r="C31" s="110"/>
      <c r="D31" s="110"/>
      <c r="E31" s="110"/>
      <c r="F31" s="110"/>
      <c r="G31" s="86"/>
      <c r="H31" s="86"/>
      <c r="I31" s="86"/>
      <c r="J31" s="107"/>
      <c r="K31" s="107"/>
      <c r="L31" s="107"/>
    </row>
    <row r="32" spans="1:12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8" t="s">
        <v>276</v>
      </c>
    </row>
    <row r="2" spans="1:60">
      <c r="B2" s="78" t="s">
        <v>277</v>
      </c>
    </row>
    <row r="3" spans="1:60">
      <c r="B3" s="78" t="s">
        <v>278</v>
      </c>
    </row>
    <row r="4" spans="1:60">
      <c r="B4" s="78" t="s">
        <v>279</v>
      </c>
    </row>
    <row r="6" spans="1:60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40"/>
      <c r="BD6" s="1" t="s">
        <v>142</v>
      </c>
      <c r="BF6" s="1" t="s">
        <v>175</v>
      </c>
      <c r="BH6" s="3" t="s">
        <v>165</v>
      </c>
    </row>
    <row r="7" spans="1:60" ht="26.25" customHeight="1">
      <c r="B7" s="138" t="s">
        <v>115</v>
      </c>
      <c r="C7" s="139"/>
      <c r="D7" s="139"/>
      <c r="E7" s="139"/>
      <c r="F7" s="139"/>
      <c r="G7" s="139"/>
      <c r="H7" s="139"/>
      <c r="I7" s="139"/>
      <c r="J7" s="139"/>
      <c r="K7" s="140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6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3" t="s">
        <v>52</v>
      </c>
      <c r="C11" s="81"/>
      <c r="D11" s="81"/>
      <c r="E11" s="81"/>
      <c r="F11" s="81"/>
      <c r="G11" s="80"/>
      <c r="H11" s="80"/>
      <c r="I11" s="80"/>
      <c r="J11" s="105"/>
      <c r="K11" s="105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4" t="s">
        <v>580</v>
      </c>
      <c r="C12" s="111"/>
      <c r="D12" s="111"/>
      <c r="E12" s="111"/>
      <c r="F12" s="111"/>
      <c r="G12" s="85"/>
      <c r="H12" s="85"/>
      <c r="I12" s="85"/>
      <c r="J12" s="106"/>
      <c r="K12" s="106"/>
    </row>
    <row r="13" spans="1:60" customFormat="1" ht="15.6">
      <c r="B13" s="64" t="s">
        <v>268</v>
      </c>
      <c r="C13" s="110"/>
      <c r="D13" s="110"/>
      <c r="E13" s="110"/>
      <c r="F13" s="110"/>
      <c r="G13" s="86"/>
      <c r="H13" s="86"/>
      <c r="I13" s="86"/>
      <c r="J13" s="107"/>
      <c r="K13" s="107"/>
    </row>
    <row r="14" spans="1:60" customFormat="1" ht="16.2">
      <c r="B14" s="54" t="s">
        <v>581</v>
      </c>
      <c r="C14" s="111"/>
      <c r="D14" s="111"/>
      <c r="E14" s="111"/>
      <c r="F14" s="111"/>
      <c r="G14" s="85"/>
      <c r="H14" s="85"/>
      <c r="I14" s="85"/>
      <c r="J14" s="106"/>
      <c r="K14" s="106"/>
    </row>
    <row r="15" spans="1:60" customFormat="1" ht="15.6">
      <c r="B15" s="117" t="s">
        <v>268</v>
      </c>
      <c r="C15" s="110"/>
      <c r="D15" s="110"/>
      <c r="E15" s="110"/>
      <c r="F15" s="110"/>
      <c r="G15" s="86"/>
      <c r="H15" s="86"/>
      <c r="I15" s="86"/>
      <c r="J15" s="107"/>
      <c r="K15" s="107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8" t="s">
        <v>276</v>
      </c>
    </row>
    <row r="2" spans="2:81">
      <c r="B2" s="78" t="s">
        <v>277</v>
      </c>
    </row>
    <row r="3" spans="2:81">
      <c r="B3" s="78" t="s">
        <v>278</v>
      </c>
    </row>
    <row r="4" spans="2:81">
      <c r="B4" s="78" t="s">
        <v>279</v>
      </c>
    </row>
    <row r="6" spans="2:81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</row>
    <row r="7" spans="2:81" ht="26.25" customHeight="1">
      <c r="B7" s="138" t="s">
        <v>116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2:81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60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81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81" customFormat="1" ht="15.6">
      <c r="B14" s="57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81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81" customFormat="1" ht="15.6">
      <c r="B16" s="57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57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57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57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57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5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57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57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57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57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3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8" t="s">
        <v>276</v>
      </c>
    </row>
    <row r="2" spans="2:72">
      <c r="B2" s="78" t="s">
        <v>277</v>
      </c>
    </row>
    <row r="3" spans="2:72">
      <c r="B3" s="78" t="s">
        <v>278</v>
      </c>
    </row>
    <row r="4" spans="2:72">
      <c r="B4" s="78" t="s">
        <v>279</v>
      </c>
    </row>
    <row r="6" spans="2:72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72" ht="26.2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4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6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60" t="s">
        <v>13</v>
      </c>
      <c r="P10" s="60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3" t="s">
        <v>25</v>
      </c>
      <c r="C11" s="81"/>
      <c r="D11" s="81"/>
      <c r="E11" s="81"/>
      <c r="F11" s="87"/>
      <c r="G11" s="81"/>
      <c r="H11" s="81"/>
      <c r="I11" s="105"/>
      <c r="J11" s="105"/>
      <c r="K11" s="92"/>
      <c r="L11" s="92"/>
      <c r="M11" s="92"/>
      <c r="N11" s="108"/>
      <c r="O11" s="108"/>
      <c r="P11" s="10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4" t="s">
        <v>232</v>
      </c>
      <c r="C12" s="111"/>
      <c r="D12" s="111"/>
      <c r="E12" s="111"/>
      <c r="F12" s="88"/>
      <c r="G12" s="111"/>
      <c r="H12" s="111"/>
      <c r="I12" s="106"/>
      <c r="J12" s="106"/>
      <c r="K12" s="85"/>
      <c r="L12" s="85"/>
      <c r="M12" s="85"/>
      <c r="N12" s="106"/>
      <c r="O12" s="106"/>
      <c r="P12" s="106"/>
    </row>
    <row r="13" spans="2:72" customFormat="1" ht="15.6">
      <c r="B13" s="64" t="s">
        <v>268</v>
      </c>
      <c r="C13" s="110"/>
      <c r="D13" s="110"/>
      <c r="E13" s="110"/>
      <c r="F13" s="89"/>
      <c r="G13" s="110"/>
      <c r="H13" s="110"/>
      <c r="I13" s="107"/>
      <c r="J13" s="107"/>
      <c r="K13" s="86"/>
      <c r="L13" s="86"/>
      <c r="M13" s="86"/>
      <c r="N13" s="107"/>
      <c r="O13" s="107"/>
      <c r="P13" s="107"/>
    </row>
    <row r="14" spans="2:72" customFormat="1" ht="15.6">
      <c r="B14" s="64" t="s">
        <v>268</v>
      </c>
      <c r="C14" s="110"/>
      <c r="D14" s="110"/>
      <c r="E14" s="110"/>
      <c r="F14" s="89"/>
      <c r="G14" s="110"/>
      <c r="H14" s="110"/>
      <c r="I14" s="107"/>
      <c r="J14" s="107"/>
      <c r="K14" s="86"/>
      <c r="L14" s="86"/>
      <c r="M14" s="86"/>
      <c r="N14" s="107"/>
      <c r="O14" s="107"/>
      <c r="P14" s="107"/>
    </row>
    <row r="15" spans="2:72" customFormat="1" ht="15.6">
      <c r="B15" s="64" t="s">
        <v>268</v>
      </c>
      <c r="C15" s="110"/>
      <c r="D15" s="110"/>
      <c r="E15" s="110"/>
      <c r="F15" s="89"/>
      <c r="G15" s="110"/>
      <c r="H15" s="110"/>
      <c r="I15" s="107"/>
      <c r="J15" s="107"/>
      <c r="K15" s="86"/>
      <c r="L15" s="86"/>
      <c r="M15" s="86"/>
      <c r="N15" s="107"/>
      <c r="O15" s="107"/>
      <c r="P15" s="107"/>
    </row>
    <row r="16" spans="2:72" customFormat="1" ht="15.6">
      <c r="B16" s="64" t="s">
        <v>268</v>
      </c>
      <c r="C16" s="110"/>
      <c r="D16" s="110"/>
      <c r="E16" s="110"/>
      <c r="F16" s="89"/>
      <c r="G16" s="110"/>
      <c r="H16" s="110"/>
      <c r="I16" s="107"/>
      <c r="J16" s="107"/>
      <c r="K16" s="86"/>
      <c r="L16" s="86"/>
      <c r="M16" s="86"/>
      <c r="N16" s="107"/>
      <c r="O16" s="107"/>
      <c r="P16" s="107"/>
    </row>
    <row r="17" spans="1:16" customFormat="1" ht="15.6">
      <c r="B17" s="64" t="s">
        <v>268</v>
      </c>
      <c r="C17" s="110"/>
      <c r="D17" s="110"/>
      <c r="E17" s="110"/>
      <c r="F17" s="89"/>
      <c r="G17" s="110"/>
      <c r="H17" s="110"/>
      <c r="I17" s="107"/>
      <c r="J17" s="107"/>
      <c r="K17" s="86"/>
      <c r="L17" s="86"/>
      <c r="M17" s="86"/>
      <c r="N17" s="107"/>
      <c r="O17" s="107"/>
      <c r="P17" s="107"/>
    </row>
    <row r="18" spans="1:16" customFormat="1" ht="16.2">
      <c r="B18" s="54" t="s">
        <v>231</v>
      </c>
      <c r="C18" s="111"/>
      <c r="D18" s="111"/>
      <c r="E18" s="111"/>
      <c r="F18" s="88"/>
      <c r="G18" s="111"/>
      <c r="H18" s="111"/>
      <c r="I18" s="106"/>
      <c r="J18" s="106"/>
      <c r="K18" s="85"/>
      <c r="L18" s="85"/>
      <c r="M18" s="85"/>
      <c r="N18" s="106"/>
      <c r="O18" s="106"/>
      <c r="P18" s="106"/>
    </row>
    <row r="19" spans="1:16" customFormat="1" ht="16.2">
      <c r="B19" s="54" t="s">
        <v>76</v>
      </c>
      <c r="C19" s="111"/>
      <c r="D19" s="111"/>
      <c r="E19" s="111"/>
      <c r="F19" s="88"/>
      <c r="G19" s="111"/>
      <c r="H19" s="111"/>
      <c r="I19" s="106"/>
      <c r="J19" s="106"/>
      <c r="K19" s="85"/>
      <c r="L19" s="85"/>
      <c r="M19" s="85"/>
      <c r="N19" s="106"/>
      <c r="O19" s="106"/>
      <c r="P19" s="106"/>
    </row>
    <row r="20" spans="1:16" customFormat="1" ht="15.6">
      <c r="B20" s="64" t="s">
        <v>268</v>
      </c>
      <c r="C20" s="110"/>
      <c r="D20" s="110"/>
      <c r="E20" s="110"/>
      <c r="F20" s="89"/>
      <c r="G20" s="110"/>
      <c r="H20" s="110"/>
      <c r="I20" s="107"/>
      <c r="J20" s="107"/>
      <c r="K20" s="86"/>
      <c r="L20" s="86"/>
      <c r="M20" s="86"/>
      <c r="N20" s="107"/>
      <c r="O20" s="107"/>
      <c r="P20" s="107"/>
    </row>
    <row r="21" spans="1:16" customFormat="1" ht="16.2">
      <c r="B21" s="54" t="s">
        <v>582</v>
      </c>
      <c r="C21" s="111"/>
      <c r="D21" s="111"/>
      <c r="E21" s="111"/>
      <c r="F21" s="88"/>
      <c r="G21" s="111"/>
      <c r="H21" s="111"/>
      <c r="I21" s="106"/>
      <c r="J21" s="106"/>
      <c r="K21" s="85"/>
      <c r="L21" s="85"/>
      <c r="M21" s="85"/>
      <c r="N21" s="106"/>
      <c r="O21" s="106"/>
      <c r="P21" s="106"/>
    </row>
    <row r="22" spans="1:16" customFormat="1" ht="15.6">
      <c r="B22" s="117" t="s">
        <v>268</v>
      </c>
      <c r="C22" s="110"/>
      <c r="D22" s="110"/>
      <c r="E22" s="110"/>
      <c r="F22" s="89"/>
      <c r="G22" s="110"/>
      <c r="H22" s="110"/>
      <c r="I22" s="107"/>
      <c r="J22" s="107"/>
      <c r="K22" s="86"/>
      <c r="L22" s="86"/>
      <c r="M22" s="86"/>
      <c r="N22" s="107"/>
      <c r="O22" s="107"/>
      <c r="P22" s="107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5" t="s">
        <v>256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4" width="6.33203125" style="2" customWidth="1"/>
    <col min="5" max="5" width="6.33203125" style="2" bestFit="1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8" t="s">
        <v>276</v>
      </c>
    </row>
    <row r="2" spans="2:65">
      <c r="B2" s="78" t="s">
        <v>277</v>
      </c>
    </row>
    <row r="3" spans="2:65">
      <c r="B3" s="78" t="s">
        <v>278</v>
      </c>
    </row>
    <row r="4" spans="2:65">
      <c r="B4" s="78" t="s">
        <v>279</v>
      </c>
    </row>
    <row r="6" spans="2:65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40"/>
    </row>
    <row r="7" spans="2:65" ht="26.25" customHeight="1">
      <c r="B7" s="138" t="s">
        <v>109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40"/>
    </row>
    <row r="8" spans="2:65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J10" s="1"/>
    </row>
    <row r="11" spans="2:65" s="4" customFormat="1" ht="18" customHeight="1">
      <c r="B11" s="53" t="s">
        <v>48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/>
      <c r="N11" s="80"/>
      <c r="O11" s="80"/>
      <c r="P11" s="80"/>
      <c r="Q11" s="105"/>
      <c r="R11" s="105"/>
      <c r="S11" s="105"/>
      <c r="T11" s="5"/>
      <c r="BJ11" s="1"/>
      <c r="BM11" s="1"/>
    </row>
    <row r="12" spans="2:65" customFormat="1" ht="20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65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65" customFormat="1" ht="15.6">
      <c r="B14" s="64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65" customFormat="1" ht="16.2">
      <c r="B15" s="56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65" customFormat="1" ht="15.6">
      <c r="B16" s="64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6.2">
      <c r="B17" s="56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6">
      <c r="B18" s="64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6.2">
      <c r="B19" s="56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6">
      <c r="B20" s="64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6.2">
      <c r="B21" s="56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6.2">
      <c r="B22" s="56" t="s">
        <v>83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6">
      <c r="B23" s="64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6" t="s">
        <v>84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6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5" t="s">
        <v>256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" style="2" customWidth="1"/>
    <col min="5" max="5" width="6.33203125" style="2" bestFit="1" customWidth="1"/>
    <col min="6" max="6" width="9.10937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bestFit="1" customWidth="1"/>
    <col min="13" max="13" width="7.109375" style="1" bestFit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8" t="s">
        <v>276</v>
      </c>
    </row>
    <row r="2" spans="2:81">
      <c r="B2" s="78" t="s">
        <v>277</v>
      </c>
    </row>
    <row r="3" spans="2:81">
      <c r="B3" s="78" t="s">
        <v>278</v>
      </c>
    </row>
    <row r="4" spans="2:81">
      <c r="B4" s="78" t="s">
        <v>279</v>
      </c>
    </row>
    <row r="6" spans="2:81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40"/>
    </row>
    <row r="7" spans="2:81" ht="26.25" customHeight="1">
      <c r="B7" s="138" t="s">
        <v>110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40"/>
    </row>
    <row r="8" spans="2:81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Z10" s="1"/>
    </row>
    <row r="11" spans="2:81" s="4" customFormat="1" ht="18" customHeight="1">
      <c r="B11" s="53" t="s">
        <v>58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/>
      <c r="N11" s="80"/>
      <c r="O11" s="80"/>
      <c r="P11" s="80"/>
      <c r="Q11" s="105"/>
      <c r="R11" s="105"/>
      <c r="S11" s="105"/>
      <c r="T11" s="5"/>
      <c r="BZ11" s="1"/>
      <c r="CC11" s="1"/>
    </row>
    <row r="12" spans="2:81" customFormat="1" ht="17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81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81" customFormat="1" ht="15.6">
      <c r="B14" s="64" t="s">
        <v>268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81" customFormat="1" ht="16.2">
      <c r="B15" s="56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81" customFormat="1" ht="15.6">
      <c r="B16" s="64" t="s">
        <v>268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6.2">
      <c r="B17" s="56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6">
      <c r="B18" s="64" t="s">
        <v>268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6.2">
      <c r="B19" s="56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6">
      <c r="B20" s="64" t="s">
        <v>268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6.2">
      <c r="B21" s="56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6.2">
      <c r="B22" s="56" t="s">
        <v>85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6">
      <c r="B23" s="64" t="s">
        <v>268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6" t="s">
        <v>86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6">
      <c r="B25" s="117" t="s">
        <v>268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5" t="s">
        <v>256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A6" workbookViewId="0">
      <selection activeCell="A15" sqref="A1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1.21875" style="1" bestFit="1" customWidth="1"/>
    <col min="7" max="7" width="12.44140625" style="1" bestFit="1" customWidth="1"/>
    <col min="8" max="8" width="11.33203125" style="1" bestFit="1" customWidth="1"/>
    <col min="9" max="9" width="13.44140625" style="1" bestFit="1" customWidth="1"/>
    <col min="10" max="10" width="9.4414062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8" t="s">
        <v>276</v>
      </c>
    </row>
    <row r="2" spans="2:98">
      <c r="B2" s="78" t="s">
        <v>277</v>
      </c>
    </row>
    <row r="3" spans="2:98">
      <c r="B3" s="78" t="s">
        <v>278</v>
      </c>
    </row>
    <row r="4" spans="2:98">
      <c r="B4" s="78" t="s">
        <v>279</v>
      </c>
    </row>
    <row r="6" spans="2:98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2:98" ht="26.25" customHeight="1">
      <c r="B7" s="138" t="s">
        <v>111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2:98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6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3" t="s">
        <v>30</v>
      </c>
      <c r="C11" s="81"/>
      <c r="D11" s="81"/>
      <c r="E11" s="81"/>
      <c r="F11" s="81"/>
      <c r="G11" s="81"/>
      <c r="H11" s="80">
        <v>2588</v>
      </c>
      <c r="I11" s="80"/>
      <c r="J11" s="80">
        <v>126.09</v>
      </c>
      <c r="K11" s="105"/>
      <c r="L11" s="105"/>
      <c r="M11" s="105">
        <v>1.5E-3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6" t="s">
        <v>232</v>
      </c>
      <c r="C12" s="111"/>
      <c r="D12" s="111"/>
      <c r="E12" s="111"/>
      <c r="F12" s="111"/>
      <c r="G12" s="111"/>
      <c r="H12" s="85">
        <v>2588</v>
      </c>
      <c r="I12" s="85"/>
      <c r="J12" s="85">
        <v>126.09</v>
      </c>
      <c r="K12" s="106"/>
      <c r="L12" s="106"/>
      <c r="M12" s="106">
        <v>1.5E-3</v>
      </c>
    </row>
    <row r="13" spans="2:98" customFormat="1" ht="15.6">
      <c r="B13" s="57" t="s">
        <v>583</v>
      </c>
      <c r="C13" s="110">
        <v>62020888</v>
      </c>
      <c r="D13" s="110"/>
      <c r="E13" s="110">
        <v>19841</v>
      </c>
      <c r="F13" s="110" t="s">
        <v>319</v>
      </c>
      <c r="G13" s="110" t="s">
        <v>164</v>
      </c>
      <c r="H13" s="86">
        <v>41</v>
      </c>
      <c r="I13" s="86">
        <v>1752336</v>
      </c>
      <c r="J13" s="86">
        <v>26.53</v>
      </c>
      <c r="K13" s="107">
        <v>0</v>
      </c>
      <c r="L13" s="107">
        <v>0.2104</v>
      </c>
      <c r="M13" s="107">
        <v>2.9999999999999997E-4</v>
      </c>
    </row>
    <row r="14" spans="2:98" customFormat="1" ht="15.6">
      <c r="B14" s="57" t="s">
        <v>584</v>
      </c>
      <c r="C14" s="110">
        <v>50007368</v>
      </c>
      <c r="D14" s="110"/>
      <c r="E14" s="110">
        <v>1335</v>
      </c>
      <c r="F14" s="110" t="s">
        <v>585</v>
      </c>
      <c r="G14" s="110" t="s">
        <v>164</v>
      </c>
      <c r="H14" s="86">
        <v>2501</v>
      </c>
      <c r="I14" s="86">
        <v>29908.46</v>
      </c>
      <c r="J14" s="86">
        <v>27.62</v>
      </c>
      <c r="K14" s="107">
        <v>0</v>
      </c>
      <c r="L14" s="107">
        <v>0.21899999999999997</v>
      </c>
      <c r="M14" s="107">
        <v>2.9999999999999997E-4</v>
      </c>
    </row>
    <row r="15" spans="2:98" customFormat="1" ht="15.6">
      <c r="B15" s="57" t="s">
        <v>586</v>
      </c>
      <c r="C15" s="110">
        <v>10056125</v>
      </c>
      <c r="D15" s="110"/>
      <c r="E15" s="110">
        <v>825</v>
      </c>
      <c r="F15" s="110" t="s">
        <v>157</v>
      </c>
      <c r="G15" s="110" t="s">
        <v>165</v>
      </c>
      <c r="H15" s="86">
        <v>46</v>
      </c>
      <c r="I15" s="86">
        <v>156398.10430000001</v>
      </c>
      <c r="J15" s="86">
        <v>71.94</v>
      </c>
      <c r="K15" s="107">
        <v>0</v>
      </c>
      <c r="L15" s="107">
        <v>0.5706</v>
      </c>
      <c r="M15" s="107">
        <v>8.9999999999999998E-4</v>
      </c>
    </row>
    <row r="16" spans="2:98" customFormat="1" ht="16.2">
      <c r="B16" s="56" t="s">
        <v>231</v>
      </c>
      <c r="C16" s="111"/>
      <c r="D16" s="111"/>
      <c r="E16" s="111"/>
      <c r="F16" s="111"/>
      <c r="G16" s="111"/>
      <c r="H16" s="85"/>
      <c r="I16" s="85"/>
      <c r="J16" s="85"/>
      <c r="K16" s="106"/>
      <c r="L16" s="106"/>
      <c r="M16" s="106"/>
    </row>
    <row r="17" spans="1:13" customFormat="1" ht="16.2">
      <c r="B17" s="56" t="s">
        <v>79</v>
      </c>
      <c r="C17" s="111"/>
      <c r="D17" s="111"/>
      <c r="E17" s="111"/>
      <c r="F17" s="111"/>
      <c r="G17" s="111"/>
      <c r="H17" s="85"/>
      <c r="I17" s="85"/>
      <c r="J17" s="85"/>
      <c r="K17" s="106"/>
      <c r="L17" s="106"/>
      <c r="M17" s="106"/>
    </row>
    <row r="18" spans="1:13" customFormat="1" ht="15.6">
      <c r="B18" s="57" t="s">
        <v>268</v>
      </c>
      <c r="C18" s="110"/>
      <c r="D18" s="110"/>
      <c r="E18" s="110"/>
      <c r="F18" s="110"/>
      <c r="G18" s="110"/>
      <c r="H18" s="86"/>
      <c r="I18" s="86"/>
      <c r="J18" s="86"/>
      <c r="K18" s="107"/>
      <c r="L18" s="107"/>
      <c r="M18" s="107"/>
    </row>
    <row r="19" spans="1:13" customFormat="1" ht="16.2">
      <c r="B19" s="56" t="s">
        <v>78</v>
      </c>
      <c r="C19" s="111"/>
      <c r="D19" s="111"/>
      <c r="E19" s="111"/>
      <c r="F19" s="111"/>
      <c r="G19" s="111"/>
      <c r="H19" s="85"/>
      <c r="I19" s="85"/>
      <c r="J19" s="85"/>
      <c r="K19" s="106"/>
      <c r="L19" s="106"/>
      <c r="M19" s="106"/>
    </row>
    <row r="20" spans="1:13" customFormat="1" ht="15.6">
      <c r="B20" s="113" t="s">
        <v>268</v>
      </c>
      <c r="C20" s="110"/>
      <c r="D20" s="110"/>
      <c r="E20" s="110"/>
      <c r="F20" s="110"/>
      <c r="G20" s="110"/>
      <c r="H20" s="86"/>
      <c r="I20" s="86"/>
      <c r="J20" s="86"/>
      <c r="K20" s="107"/>
      <c r="L20" s="107"/>
      <c r="M20" s="107"/>
    </row>
    <row r="21" spans="1:13" customFormat="1">
      <c r="A21" s="1"/>
      <c r="B21" s="6" t="s">
        <v>249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6" t="s">
        <v>245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6" t="s">
        <v>246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25" t="s">
        <v>256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4:M24"/>
  </mergeCells>
  <phoneticPr fontId="4" type="noConversion"/>
  <dataValidations count="1">
    <dataValidation allowBlank="1" showInputMessage="1" showErrorMessage="1" sqref="A5:XFD11 A26:XFD1048576 A21:A24 B21:M23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F26" sqref="F26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2.44140625" style="1" bestFit="1" customWidth="1"/>
    <col min="5" max="5" width="11.77734375" style="1" bestFit="1" customWidth="1"/>
    <col min="6" max="6" width="12.5546875" style="1" bestFit="1" customWidth="1"/>
    <col min="7" max="7" width="11.77734375" style="1" bestFit="1" customWidth="1"/>
    <col min="8" max="8" width="11.3320312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8" t="s">
        <v>276</v>
      </c>
    </row>
    <row r="2" spans="2:55">
      <c r="B2" s="78" t="s">
        <v>277</v>
      </c>
    </row>
    <row r="3" spans="2:55">
      <c r="B3" s="78" t="s">
        <v>278</v>
      </c>
    </row>
    <row r="4" spans="2:55">
      <c r="B4" s="78" t="s">
        <v>279</v>
      </c>
    </row>
    <row r="6" spans="2:55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55" ht="26.25" customHeight="1">
      <c r="B7" s="138" t="s">
        <v>117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6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8" t="s">
        <v>1</v>
      </c>
      <c r="D10" s="58" t="s">
        <v>3</v>
      </c>
      <c r="E10" s="58" t="s">
        <v>4</v>
      </c>
      <c r="F10" s="58" t="s">
        <v>5</v>
      </c>
      <c r="G10" s="58" t="s">
        <v>6</v>
      </c>
      <c r="H10" s="58" t="s">
        <v>7</v>
      </c>
      <c r="I10" s="58" t="s">
        <v>8</v>
      </c>
      <c r="J10" s="58" t="s">
        <v>9</v>
      </c>
      <c r="K10" s="60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3" t="s">
        <v>59</v>
      </c>
      <c r="C11" s="81"/>
      <c r="D11" s="81"/>
      <c r="E11" s="87"/>
      <c r="F11" s="80">
        <v>94866.75</v>
      </c>
      <c r="G11" s="80"/>
      <c r="H11" s="80">
        <v>2433.19</v>
      </c>
      <c r="I11" s="105"/>
      <c r="J11" s="105"/>
      <c r="K11" s="105">
        <v>2.92E-2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4" t="s">
        <v>232</v>
      </c>
      <c r="C12" s="111"/>
      <c r="D12" s="111"/>
      <c r="E12" s="88"/>
      <c r="F12" s="85"/>
      <c r="G12" s="85"/>
      <c r="H12" s="85"/>
      <c r="I12" s="106"/>
      <c r="J12" s="106"/>
      <c r="K12" s="106"/>
    </row>
    <row r="13" spans="2:55" customFormat="1" ht="16.2">
      <c r="B13" s="54" t="s">
        <v>222</v>
      </c>
      <c r="C13" s="111"/>
      <c r="D13" s="111"/>
      <c r="E13" s="88"/>
      <c r="F13" s="85"/>
      <c r="G13" s="85"/>
      <c r="H13" s="85"/>
      <c r="I13" s="106"/>
      <c r="J13" s="106"/>
      <c r="K13" s="106"/>
    </row>
    <row r="14" spans="2:55" customFormat="1" ht="15.6">
      <c r="B14" s="57" t="s">
        <v>268</v>
      </c>
      <c r="C14" s="110"/>
      <c r="D14" s="110"/>
      <c r="E14" s="89"/>
      <c r="F14" s="86"/>
      <c r="G14" s="86"/>
      <c r="H14" s="86"/>
      <c r="I14" s="107"/>
      <c r="J14" s="107"/>
      <c r="K14" s="107"/>
    </row>
    <row r="15" spans="2:55" customFormat="1" ht="16.2">
      <c r="B15" s="54" t="s">
        <v>227</v>
      </c>
      <c r="C15" s="111"/>
      <c r="D15" s="111"/>
      <c r="E15" s="88"/>
      <c r="F15" s="85"/>
      <c r="G15" s="85"/>
      <c r="H15" s="85"/>
      <c r="I15" s="106"/>
      <c r="J15" s="106"/>
      <c r="K15" s="106"/>
    </row>
    <row r="16" spans="2:55" customFormat="1" ht="15.6">
      <c r="B16" s="57" t="s">
        <v>268</v>
      </c>
      <c r="C16" s="110"/>
      <c r="D16" s="110"/>
      <c r="E16" s="89"/>
      <c r="F16" s="86"/>
      <c r="G16" s="86"/>
      <c r="H16" s="86"/>
      <c r="I16" s="107"/>
      <c r="J16" s="107"/>
      <c r="K16" s="107"/>
    </row>
    <row r="17" spans="2:11" customFormat="1" ht="16.2">
      <c r="B17" s="54" t="s">
        <v>228</v>
      </c>
      <c r="C17" s="111"/>
      <c r="D17" s="111"/>
      <c r="E17" s="88"/>
      <c r="F17" s="85"/>
      <c r="G17" s="85"/>
      <c r="H17" s="85"/>
      <c r="I17" s="106"/>
      <c r="J17" s="106"/>
      <c r="K17" s="106"/>
    </row>
    <row r="18" spans="2:11" customFormat="1" ht="15.6">
      <c r="B18" s="57" t="s">
        <v>268</v>
      </c>
      <c r="C18" s="110"/>
      <c r="D18" s="110"/>
      <c r="E18" s="89"/>
      <c r="F18" s="86"/>
      <c r="G18" s="86"/>
      <c r="H18" s="86"/>
      <c r="I18" s="107"/>
      <c r="J18" s="107"/>
      <c r="K18" s="107"/>
    </row>
    <row r="19" spans="2:11" customFormat="1" ht="16.2">
      <c r="B19" s="54" t="s">
        <v>229</v>
      </c>
      <c r="C19" s="111"/>
      <c r="D19" s="111"/>
      <c r="E19" s="88"/>
      <c r="F19" s="85"/>
      <c r="G19" s="85"/>
      <c r="H19" s="85"/>
      <c r="I19" s="106"/>
      <c r="J19" s="106"/>
      <c r="K19" s="106"/>
    </row>
    <row r="20" spans="2:11" customFormat="1" ht="15.6">
      <c r="B20" s="57" t="s">
        <v>268</v>
      </c>
      <c r="C20" s="110"/>
      <c r="D20" s="110"/>
      <c r="E20" s="89"/>
      <c r="F20" s="86"/>
      <c r="G20" s="86"/>
      <c r="H20" s="86"/>
      <c r="I20" s="107"/>
      <c r="J20" s="107"/>
      <c r="K20" s="107"/>
    </row>
    <row r="21" spans="2:11" customFormat="1" ht="16.2">
      <c r="B21" s="54" t="s">
        <v>231</v>
      </c>
      <c r="C21" s="111"/>
      <c r="D21" s="111"/>
      <c r="E21" s="88"/>
      <c r="F21" s="85">
        <v>94866.75</v>
      </c>
      <c r="G21" s="85"/>
      <c r="H21" s="85">
        <v>2433.19</v>
      </c>
      <c r="I21" s="106"/>
      <c r="J21" s="106"/>
      <c r="K21" s="106">
        <v>2.92E-2</v>
      </c>
    </row>
    <row r="22" spans="2:11" customFormat="1" ht="16.5" customHeight="1">
      <c r="B22" s="54" t="s">
        <v>222</v>
      </c>
      <c r="C22" s="111"/>
      <c r="D22" s="111"/>
      <c r="E22" s="88"/>
      <c r="F22" s="85"/>
      <c r="G22" s="85"/>
      <c r="H22" s="85"/>
      <c r="I22" s="106"/>
      <c r="J22" s="106"/>
      <c r="K22" s="106"/>
    </row>
    <row r="23" spans="2:11" customFormat="1" ht="16.5" customHeight="1">
      <c r="B23" s="57" t="s">
        <v>268</v>
      </c>
      <c r="C23" s="110"/>
      <c r="D23" s="110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4" t="s">
        <v>227</v>
      </c>
      <c r="C24" s="111"/>
      <c r="D24" s="111"/>
      <c r="E24" s="88"/>
      <c r="F24" s="85">
        <v>1406.05</v>
      </c>
      <c r="G24" s="85"/>
      <c r="H24" s="85">
        <v>1942.82</v>
      </c>
      <c r="I24" s="106"/>
      <c r="J24" s="106"/>
      <c r="K24" s="106">
        <v>2.3300000000000001E-2</v>
      </c>
    </row>
    <row r="25" spans="2:11" customFormat="1" ht="15.6">
      <c r="B25" s="57" t="s">
        <v>587</v>
      </c>
      <c r="C25" s="110">
        <v>77555670</v>
      </c>
      <c r="D25" s="110" t="s">
        <v>165</v>
      </c>
      <c r="E25" s="89">
        <v>44188</v>
      </c>
      <c r="F25" s="86">
        <v>185.6</v>
      </c>
      <c r="G25" s="86">
        <v>162386.85339999999</v>
      </c>
      <c r="H25" s="86">
        <v>301.39</v>
      </c>
      <c r="I25" s="107">
        <v>0</v>
      </c>
      <c r="J25" s="107">
        <v>0.12390000000000001</v>
      </c>
      <c r="K25" s="107">
        <v>3.5999999999999999E-3</v>
      </c>
    </row>
    <row r="26" spans="2:11" customFormat="1" ht="15.6">
      <c r="B26" s="57" t="s">
        <v>588</v>
      </c>
      <c r="C26" s="110">
        <v>78518271</v>
      </c>
      <c r="D26" s="110" t="s">
        <v>165</v>
      </c>
      <c r="E26" s="89">
        <v>44767</v>
      </c>
      <c r="F26" s="86">
        <v>119.5</v>
      </c>
      <c r="G26" s="86">
        <v>100503.64</v>
      </c>
      <c r="H26" s="86">
        <v>120.1</v>
      </c>
      <c r="I26" s="107">
        <v>0</v>
      </c>
      <c r="J26" s="107">
        <v>4.9400000000000006E-2</v>
      </c>
      <c r="K26" s="107">
        <v>1.4000000000000002E-3</v>
      </c>
    </row>
    <row r="27" spans="2:11" customFormat="1" ht="15.6">
      <c r="B27" s="57" t="s">
        <v>589</v>
      </c>
      <c r="C27" s="110">
        <v>78509700</v>
      </c>
      <c r="D27" s="110" t="s">
        <v>165</v>
      </c>
      <c r="E27" s="89">
        <v>44767</v>
      </c>
      <c r="F27" s="86">
        <v>120</v>
      </c>
      <c r="G27" s="86">
        <v>101198.3</v>
      </c>
      <c r="H27" s="86">
        <v>121.44</v>
      </c>
      <c r="I27" s="107">
        <v>0</v>
      </c>
      <c r="J27" s="107">
        <v>4.99E-2</v>
      </c>
      <c r="K27" s="107">
        <v>1.5E-3</v>
      </c>
    </row>
    <row r="28" spans="2:11" customFormat="1" ht="15.6">
      <c r="B28" s="57" t="s">
        <v>590</v>
      </c>
      <c r="C28" s="110">
        <v>7808082</v>
      </c>
      <c r="D28" s="110" t="s">
        <v>165</v>
      </c>
      <c r="E28" s="89">
        <v>44487</v>
      </c>
      <c r="F28" s="86">
        <v>100.25</v>
      </c>
      <c r="G28" s="86">
        <v>111191.16</v>
      </c>
      <c r="H28" s="86">
        <v>111.47</v>
      </c>
      <c r="I28" s="107">
        <v>0</v>
      </c>
      <c r="J28" s="107">
        <v>4.58E-2</v>
      </c>
      <c r="K28" s="107">
        <v>1.2999999999999999E-3</v>
      </c>
    </row>
    <row r="29" spans="2:11" customFormat="1" ht="15.6">
      <c r="B29" s="57" t="s">
        <v>591</v>
      </c>
      <c r="C29" s="110">
        <v>7667876</v>
      </c>
      <c r="D29" s="110" t="s">
        <v>165</v>
      </c>
      <c r="E29" s="89">
        <v>44433</v>
      </c>
      <c r="F29" s="86">
        <v>50.3</v>
      </c>
      <c r="G29" s="86">
        <v>205694.6</v>
      </c>
      <c r="H29" s="86">
        <v>103.46</v>
      </c>
      <c r="I29" s="107">
        <v>0</v>
      </c>
      <c r="J29" s="107">
        <v>4.2500000000000003E-2</v>
      </c>
      <c r="K29" s="107">
        <v>1.1999999999999999E-3</v>
      </c>
    </row>
    <row r="30" spans="2:11" customFormat="1" ht="15.6">
      <c r="B30" s="57" t="s">
        <v>592</v>
      </c>
      <c r="C30" s="110">
        <v>7640972</v>
      </c>
      <c r="D30" s="110" t="s">
        <v>165</v>
      </c>
      <c r="E30" s="89">
        <v>44125</v>
      </c>
      <c r="F30" s="86">
        <v>207.62</v>
      </c>
      <c r="G30" s="86">
        <v>132747.02340000001</v>
      </c>
      <c r="H30" s="86">
        <v>275.61</v>
      </c>
      <c r="I30" s="107">
        <v>0</v>
      </c>
      <c r="J30" s="107">
        <v>0.1133</v>
      </c>
      <c r="K30" s="107">
        <v>3.3E-3</v>
      </c>
    </row>
    <row r="31" spans="2:11" customFormat="1" ht="15.6">
      <c r="B31" s="57" t="s">
        <v>593</v>
      </c>
      <c r="C31" s="110">
        <v>62017249</v>
      </c>
      <c r="D31" s="110" t="s">
        <v>165</v>
      </c>
      <c r="E31" s="89">
        <v>44439</v>
      </c>
      <c r="F31" s="86">
        <v>64.040000000000006</v>
      </c>
      <c r="G31" s="86">
        <v>170050.74</v>
      </c>
      <c r="H31" s="86">
        <v>108.9</v>
      </c>
      <c r="I31" s="107">
        <v>0</v>
      </c>
      <c r="J31" s="107">
        <v>4.4800000000000006E-2</v>
      </c>
      <c r="K31" s="107">
        <v>1.2999999999999999E-3</v>
      </c>
    </row>
    <row r="32" spans="2:11" customFormat="1" ht="15.6">
      <c r="B32" s="57" t="s">
        <v>594</v>
      </c>
      <c r="C32" s="110">
        <v>7878119</v>
      </c>
      <c r="D32" s="110" t="s">
        <v>165</v>
      </c>
      <c r="E32" s="89">
        <v>44928</v>
      </c>
      <c r="F32" s="86">
        <v>90.91</v>
      </c>
      <c r="G32" s="86">
        <v>106684.49</v>
      </c>
      <c r="H32" s="86">
        <v>96.99</v>
      </c>
      <c r="I32" s="107">
        <v>0</v>
      </c>
      <c r="J32" s="107">
        <v>3.9900000000000005E-2</v>
      </c>
      <c r="K32" s="107">
        <v>1.1999999999999999E-3</v>
      </c>
    </row>
    <row r="33" spans="1:11" customFormat="1" ht="15.6">
      <c r="B33" s="57" t="s">
        <v>595</v>
      </c>
      <c r="C33" s="110">
        <v>7750318</v>
      </c>
      <c r="D33" s="110" t="s">
        <v>165</v>
      </c>
      <c r="E33" s="89">
        <v>44862</v>
      </c>
      <c r="F33" s="86">
        <v>248.77</v>
      </c>
      <c r="G33" s="86">
        <v>164281.79</v>
      </c>
      <c r="H33" s="86">
        <v>408.68</v>
      </c>
      <c r="I33" s="107">
        <v>0</v>
      </c>
      <c r="J33" s="107">
        <v>0.16800000000000001</v>
      </c>
      <c r="K33" s="107">
        <v>4.8999999999999998E-3</v>
      </c>
    </row>
    <row r="34" spans="1:11" customFormat="1" ht="15.6">
      <c r="B34" s="57" t="s">
        <v>596</v>
      </c>
      <c r="C34" s="110">
        <v>5000690</v>
      </c>
      <c r="D34" s="110" t="s">
        <v>165</v>
      </c>
      <c r="E34" s="89">
        <v>44439</v>
      </c>
      <c r="F34" s="86">
        <v>101.17</v>
      </c>
      <c r="G34" s="86">
        <v>96591.039999999994</v>
      </c>
      <c r="H34" s="86">
        <v>97.72</v>
      </c>
      <c r="I34" s="107">
        <v>0</v>
      </c>
      <c r="J34" s="107">
        <v>4.0199999999999993E-2</v>
      </c>
      <c r="K34" s="107">
        <v>1.1999999999999999E-3</v>
      </c>
    </row>
    <row r="35" spans="1:11" customFormat="1" ht="15.6">
      <c r="B35" s="57" t="s">
        <v>597</v>
      </c>
      <c r="C35" s="110">
        <v>6200471</v>
      </c>
      <c r="D35" s="110" t="s">
        <v>165</v>
      </c>
      <c r="E35" s="89">
        <v>43117</v>
      </c>
      <c r="F35" s="86">
        <v>117.89</v>
      </c>
      <c r="G35" s="86">
        <v>167154.34</v>
      </c>
      <c r="H35" s="86">
        <v>197.06</v>
      </c>
      <c r="I35" s="107">
        <v>0</v>
      </c>
      <c r="J35" s="107">
        <v>8.1000000000000003E-2</v>
      </c>
      <c r="K35" s="107">
        <v>2.3999999999999998E-3</v>
      </c>
    </row>
    <row r="36" spans="1:11" customFormat="1" ht="16.2">
      <c r="B36" s="54" t="s">
        <v>228</v>
      </c>
      <c r="C36" s="111"/>
      <c r="D36" s="111"/>
      <c r="E36" s="88"/>
      <c r="F36" s="85"/>
      <c r="G36" s="85"/>
      <c r="H36" s="85"/>
      <c r="I36" s="106"/>
      <c r="J36" s="106"/>
      <c r="K36" s="106"/>
    </row>
    <row r="37" spans="1:11" customFormat="1" ht="15.6">
      <c r="B37" s="57" t="s">
        <v>268</v>
      </c>
      <c r="C37" s="110"/>
      <c r="D37" s="110"/>
      <c r="E37" s="89"/>
      <c r="F37" s="86"/>
      <c r="G37" s="86"/>
      <c r="H37" s="86"/>
      <c r="I37" s="107"/>
      <c r="J37" s="107"/>
      <c r="K37" s="107"/>
    </row>
    <row r="38" spans="1:11" customFormat="1" ht="16.2">
      <c r="B38" s="54" t="s">
        <v>229</v>
      </c>
      <c r="C38" s="111"/>
      <c r="D38" s="111"/>
      <c r="E38" s="88"/>
      <c r="F38" s="85">
        <v>93460.7</v>
      </c>
      <c r="G38" s="85"/>
      <c r="H38" s="85">
        <v>490.37</v>
      </c>
      <c r="I38" s="106"/>
      <c r="J38" s="106"/>
      <c r="K38" s="106">
        <v>5.8999999999999999E-3</v>
      </c>
    </row>
    <row r="39" spans="1:11" customFormat="1" ht="15.6">
      <c r="B39" s="113" t="s">
        <v>598</v>
      </c>
      <c r="C39" s="110">
        <v>6200786</v>
      </c>
      <c r="D39" s="110" t="s">
        <v>164</v>
      </c>
      <c r="E39" s="89">
        <v>43349</v>
      </c>
      <c r="F39" s="86">
        <v>93460.7</v>
      </c>
      <c r="G39" s="86">
        <v>14211.13</v>
      </c>
      <c r="H39" s="86">
        <v>490.37</v>
      </c>
      <c r="I39" s="107">
        <v>0</v>
      </c>
      <c r="J39" s="107">
        <v>0.20149999999999998</v>
      </c>
      <c r="K39" s="107">
        <v>5.8999999999999999E-3</v>
      </c>
    </row>
    <row r="40" spans="1:11" customFormat="1">
      <c r="A40" s="1"/>
      <c r="B40" s="6" t="s">
        <v>249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customFormat="1">
      <c r="A41" s="1"/>
      <c r="B41" s="6" t="s">
        <v>133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245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246</v>
      </c>
      <c r="C43" s="1"/>
    </row>
    <row r="44" spans="1:11">
      <c r="B44" s="125" t="s">
        <v>256</v>
      </c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4:K44"/>
  </mergeCells>
  <phoneticPr fontId="4" type="noConversion"/>
  <dataValidations count="1">
    <dataValidation allowBlank="1" showInputMessage="1" showErrorMessage="1" sqref="A40:A1048576 A5:XFD11 L43:XFD1048576 B45:K1048576 B40:K43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664062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8" t="s">
        <v>276</v>
      </c>
    </row>
    <row r="2" spans="1:59">
      <c r="B2" s="78" t="s">
        <v>277</v>
      </c>
    </row>
    <row r="3" spans="1:59">
      <c r="B3" s="78" t="s">
        <v>278</v>
      </c>
    </row>
    <row r="4" spans="1:59">
      <c r="B4" s="78" t="s">
        <v>279</v>
      </c>
    </row>
    <row r="6" spans="1:59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59" ht="26.25" customHeight="1">
      <c r="B7" s="138" t="s">
        <v>118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1:5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M10" s="1"/>
      <c r="N10" s="1"/>
      <c r="O10" s="1"/>
      <c r="P10" s="1"/>
      <c r="BG10" s="1"/>
    </row>
    <row r="11" spans="1:59" s="4" customFormat="1" ht="18" customHeight="1">
      <c r="B11" s="53" t="s">
        <v>51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M11" s="1"/>
      <c r="N11" s="1"/>
      <c r="O11" s="1"/>
      <c r="P11" s="1"/>
      <c r="BG11" s="1"/>
    </row>
    <row r="12" spans="1:59" customFormat="1" ht="21" customHeight="1">
      <c r="B12" s="56" t="s">
        <v>573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1:59" customFormat="1" ht="15.6">
      <c r="B13" s="62" t="s">
        <v>268</v>
      </c>
      <c r="C13" s="110"/>
      <c r="D13" s="110"/>
      <c r="E13" s="110"/>
      <c r="F13" s="89"/>
      <c r="G13" s="86"/>
      <c r="H13" s="86"/>
      <c r="I13" s="86"/>
      <c r="J13" s="107"/>
      <c r="K13" s="107"/>
      <c r="L13" s="107"/>
    </row>
    <row r="14" spans="1:59" customFormat="1" ht="16.2">
      <c r="B14" s="56" t="s">
        <v>233</v>
      </c>
      <c r="C14" s="111"/>
      <c r="D14" s="111"/>
      <c r="E14" s="111"/>
      <c r="F14" s="88"/>
      <c r="G14" s="85"/>
      <c r="H14" s="85"/>
      <c r="I14" s="85"/>
      <c r="J14" s="106"/>
      <c r="K14" s="106"/>
      <c r="L14" s="106"/>
    </row>
    <row r="15" spans="1:59" customFormat="1" ht="15.6">
      <c r="B15" s="115" t="s">
        <v>268</v>
      </c>
      <c r="C15" s="110"/>
      <c r="D15" s="110"/>
      <c r="E15" s="110"/>
      <c r="F15" s="89"/>
      <c r="G15" s="86"/>
      <c r="H15" s="86"/>
      <c r="I15" s="86"/>
      <c r="J15" s="107"/>
      <c r="K15" s="107"/>
      <c r="L15" s="107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topLeftCell="A2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8" t="s">
        <v>276</v>
      </c>
    </row>
    <row r="2" spans="2:52">
      <c r="B2" s="78" t="s">
        <v>277</v>
      </c>
    </row>
    <row r="3" spans="2:52">
      <c r="B3" s="78" t="s">
        <v>278</v>
      </c>
    </row>
    <row r="4" spans="2:52">
      <c r="B4" s="78" t="s">
        <v>279</v>
      </c>
    </row>
    <row r="6" spans="2:52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2:52" ht="26.25" customHeight="1">
      <c r="B7" s="138" t="s">
        <v>119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</row>
    <row r="8" spans="2:52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AZ10" s="1"/>
    </row>
    <row r="11" spans="2:52" s="4" customFormat="1" ht="18" customHeight="1">
      <c r="B11" s="53" t="s">
        <v>53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AZ11" s="1"/>
    </row>
    <row r="12" spans="2:52" customFormat="1" ht="19.5" customHeight="1">
      <c r="B12" s="56" t="s">
        <v>235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2:52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  <c r="L13" s="106"/>
    </row>
    <row r="14" spans="2:52" customFormat="1" ht="15.6">
      <c r="B14" s="64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  <c r="L14" s="107"/>
    </row>
    <row r="15" spans="2:52" customFormat="1" ht="16.2">
      <c r="B15" s="56" t="s">
        <v>599</v>
      </c>
      <c r="C15" s="111"/>
      <c r="D15" s="111"/>
      <c r="E15" s="111"/>
      <c r="F15" s="88"/>
      <c r="G15" s="85"/>
      <c r="H15" s="85"/>
      <c r="I15" s="85"/>
      <c r="J15" s="106"/>
      <c r="K15" s="106"/>
      <c r="L15" s="106"/>
    </row>
    <row r="16" spans="2:52" customFormat="1" ht="15.6">
      <c r="B16" s="64" t="s">
        <v>268</v>
      </c>
      <c r="C16" s="110"/>
      <c r="D16" s="110"/>
      <c r="E16" s="110"/>
      <c r="F16" s="89"/>
      <c r="G16" s="86"/>
      <c r="H16" s="86"/>
      <c r="I16" s="86"/>
      <c r="J16" s="107"/>
      <c r="K16" s="107"/>
      <c r="L16" s="107"/>
    </row>
    <row r="17" spans="2:12" customFormat="1" ht="16.2">
      <c r="B17" s="56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  <c r="L17" s="106"/>
    </row>
    <row r="18" spans="2:12" customFormat="1" ht="15.6">
      <c r="B18" s="64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  <c r="L18" s="107"/>
    </row>
    <row r="19" spans="2:12" customFormat="1" ht="16.2">
      <c r="B19" s="56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  <c r="L19" s="106"/>
    </row>
    <row r="20" spans="2:12" customFormat="1" ht="15.6">
      <c r="B20" s="64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  <c r="L20" s="107"/>
    </row>
    <row r="21" spans="2:12" customFormat="1" ht="16.2">
      <c r="B21" s="56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  <c r="L21" s="106"/>
    </row>
    <row r="22" spans="2:12" customFormat="1" ht="15.6">
      <c r="B22" s="64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  <c r="L22" s="107"/>
    </row>
    <row r="23" spans="2:12" customFormat="1" ht="16.2">
      <c r="B23" s="56" t="s">
        <v>234</v>
      </c>
      <c r="C23" s="111"/>
      <c r="D23" s="111"/>
      <c r="E23" s="111"/>
      <c r="F23" s="88"/>
      <c r="G23" s="85"/>
      <c r="H23" s="85"/>
      <c r="I23" s="85"/>
      <c r="J23" s="106"/>
      <c r="K23" s="106"/>
      <c r="L23" s="106"/>
    </row>
    <row r="24" spans="2:12" customFormat="1" ht="16.2">
      <c r="B24" s="56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  <c r="L24" s="106"/>
    </row>
    <row r="25" spans="2:12" customFormat="1" ht="15.6">
      <c r="B25" s="64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  <c r="L25" s="107"/>
    </row>
    <row r="26" spans="2:12" customFormat="1" ht="16.2">
      <c r="B26" s="56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  <c r="L26" s="106"/>
    </row>
    <row r="27" spans="2:12" customFormat="1" ht="15.6">
      <c r="B27" s="64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  <c r="L27" s="107"/>
    </row>
    <row r="28" spans="2:12" customFormat="1" ht="16.2">
      <c r="B28" s="56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  <c r="L28" s="106"/>
    </row>
    <row r="29" spans="2:12" customFormat="1" ht="15.6">
      <c r="B29" s="64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  <c r="L29" s="107"/>
    </row>
    <row r="30" spans="2:12" customFormat="1" ht="16.2">
      <c r="B30" s="56" t="s">
        <v>221</v>
      </c>
      <c r="C30" s="111"/>
      <c r="D30" s="111"/>
      <c r="E30" s="111"/>
      <c r="F30" s="88"/>
      <c r="G30" s="85"/>
      <c r="H30" s="85"/>
      <c r="I30" s="85"/>
      <c r="J30" s="106"/>
      <c r="K30" s="106"/>
      <c r="L30" s="106"/>
    </row>
    <row r="31" spans="2:12" customFormat="1" ht="15.6">
      <c r="B31" s="64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  <c r="L31" s="107"/>
    </row>
    <row r="32" spans="2:12" customFormat="1" ht="16.2">
      <c r="B32" s="56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  <c r="L32" s="106"/>
    </row>
    <row r="33" spans="1:12" customFormat="1" ht="15.6">
      <c r="B33" s="117" t="s">
        <v>268</v>
      </c>
      <c r="C33" s="110"/>
      <c r="D33" s="110"/>
      <c r="E33" s="110"/>
      <c r="F33" s="89"/>
      <c r="G33" s="86"/>
      <c r="H33" s="86"/>
      <c r="I33" s="86"/>
      <c r="J33" s="107"/>
      <c r="K33" s="107"/>
      <c r="L33" s="107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5" t="s">
        <v>256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N12" sqref="N12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1.3320312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8" t="s">
        <v>276</v>
      </c>
    </row>
    <row r="2" spans="2:13">
      <c r="B2" s="78" t="s">
        <v>277</v>
      </c>
    </row>
    <row r="3" spans="2:13">
      <c r="B3" s="78" t="s">
        <v>278</v>
      </c>
    </row>
    <row r="4" spans="2:13">
      <c r="B4" s="78" t="s">
        <v>279</v>
      </c>
    </row>
    <row r="5" spans="2:13">
      <c r="B5" s="79"/>
    </row>
    <row r="6" spans="2:13" ht="26.25" customHeight="1">
      <c r="B6" s="126" t="s">
        <v>196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60" t="s">
        <v>10</v>
      </c>
    </row>
    <row r="10" spans="2:13" s="4" customFormat="1" ht="18" customHeight="1">
      <c r="B10" s="53" t="s">
        <v>46</v>
      </c>
      <c r="C10" s="81"/>
      <c r="D10" s="82"/>
      <c r="E10" s="82"/>
      <c r="F10" s="82"/>
      <c r="G10" s="82"/>
      <c r="H10" s="105"/>
      <c r="I10" s="105"/>
      <c r="J10" s="80">
        <v>6442.2</v>
      </c>
      <c r="K10" s="105"/>
      <c r="L10" s="105">
        <v>7.7399999999999997E-2</v>
      </c>
    </row>
    <row r="11" spans="2:13" customFormat="1" ht="16.2">
      <c r="B11" s="54" t="s">
        <v>232</v>
      </c>
      <c r="C11" s="111"/>
      <c r="D11" s="111"/>
      <c r="E11" s="111"/>
      <c r="F11" s="111"/>
      <c r="G11" s="111"/>
      <c r="H11" s="106"/>
      <c r="I11" s="106"/>
      <c r="J11" s="85">
        <v>6442.2</v>
      </c>
      <c r="K11" s="106"/>
      <c r="L11" s="106">
        <v>7.7399999999999997E-2</v>
      </c>
    </row>
    <row r="12" spans="2:13" customFormat="1" ht="16.2">
      <c r="B12" s="54" t="s">
        <v>267</v>
      </c>
      <c r="C12" s="111"/>
      <c r="D12" s="111"/>
      <c r="E12" s="111"/>
      <c r="F12" s="111"/>
      <c r="G12" s="111"/>
      <c r="H12" s="106"/>
      <c r="I12" s="106"/>
      <c r="J12" s="85">
        <v>619.44000000000005</v>
      </c>
      <c r="K12" s="106"/>
      <c r="L12" s="106">
        <v>7.4000000000000003E-3</v>
      </c>
    </row>
    <row r="13" spans="2:13" customFormat="1" ht="15.6">
      <c r="B13" s="55" t="s">
        <v>605</v>
      </c>
      <c r="C13" s="110">
        <v>9020017</v>
      </c>
      <c r="D13" s="110">
        <v>31</v>
      </c>
      <c r="E13" s="110" t="s">
        <v>606</v>
      </c>
      <c r="F13" s="110" t="s">
        <v>298</v>
      </c>
      <c r="G13" s="110" t="s">
        <v>165</v>
      </c>
      <c r="H13" s="86">
        <v>0</v>
      </c>
      <c r="I13" s="86">
        <v>0</v>
      </c>
      <c r="J13" s="86">
        <v>617.05999999999995</v>
      </c>
      <c r="K13" s="107">
        <f>+J13/$J$10</f>
        <v>9.5784048927385054E-2</v>
      </c>
      <c r="L13" s="107">
        <f>J13/'סכום נכסי הקרן'!$C$42</f>
        <v>7.4143399578084574E-3</v>
      </c>
    </row>
    <row r="14" spans="2:13" customFormat="1" ht="15.6">
      <c r="B14" s="55" t="s">
        <v>607</v>
      </c>
      <c r="C14" s="110">
        <v>11010041</v>
      </c>
      <c r="D14" s="110">
        <v>12</v>
      </c>
      <c r="E14" s="110" t="s">
        <v>297</v>
      </c>
      <c r="F14" s="110" t="s">
        <v>298</v>
      </c>
      <c r="G14" s="110" t="s">
        <v>165</v>
      </c>
      <c r="H14" s="86">
        <v>0</v>
      </c>
      <c r="I14" s="86">
        <v>0</v>
      </c>
      <c r="J14" s="86">
        <v>2.38</v>
      </c>
      <c r="K14" s="107">
        <f>+J14/$J$10</f>
        <v>3.6943901151780445E-4</v>
      </c>
      <c r="L14" s="107">
        <f>J14/'סכום נכסי הקרן'!$C$42</f>
        <v>2.8597104170719428E-5</v>
      </c>
    </row>
    <row r="15" spans="2:13" customFormat="1" ht="16.2">
      <c r="B15" s="54" t="s">
        <v>269</v>
      </c>
      <c r="C15" s="111"/>
      <c r="D15" s="111"/>
      <c r="E15" s="111"/>
      <c r="F15" s="111"/>
      <c r="G15" s="111"/>
      <c r="H15" s="106"/>
      <c r="I15" s="106"/>
      <c r="J15" s="85">
        <v>1550.11</v>
      </c>
      <c r="K15" s="106"/>
      <c r="L15" s="106">
        <v>1.8600000000000002E-2</v>
      </c>
    </row>
    <row r="16" spans="2:13" customFormat="1" ht="15.6">
      <c r="B16" s="55" t="s">
        <v>270</v>
      </c>
      <c r="C16" s="110">
        <v>1</v>
      </c>
      <c r="D16" s="110">
        <v>12</v>
      </c>
      <c r="E16" s="110" t="s">
        <v>297</v>
      </c>
      <c r="F16" s="110" t="s">
        <v>298</v>
      </c>
      <c r="G16" s="110" t="s">
        <v>164</v>
      </c>
      <c r="H16" s="107">
        <v>0</v>
      </c>
      <c r="I16" s="107">
        <v>0</v>
      </c>
      <c r="J16" s="86">
        <v>1550.11</v>
      </c>
      <c r="K16" s="107">
        <v>0.24061811182515289</v>
      </c>
      <c r="L16" s="107">
        <v>1.8600000000000002E-2</v>
      </c>
    </row>
    <row r="17" spans="1:12" customFormat="1" ht="16.2">
      <c r="B17" s="54" t="s">
        <v>271</v>
      </c>
      <c r="C17" s="111"/>
      <c r="D17" s="111"/>
      <c r="E17" s="111"/>
      <c r="F17" s="111"/>
      <c r="G17" s="111"/>
      <c r="H17" s="106"/>
      <c r="I17" s="106"/>
      <c r="J17" s="85">
        <v>4272.6499999999996</v>
      </c>
      <c r="K17" s="106"/>
      <c r="L17" s="106">
        <v>5.1299999999999998E-2</v>
      </c>
    </row>
    <row r="18" spans="1:12" customFormat="1" ht="15.6">
      <c r="B18" s="55" t="s">
        <v>608</v>
      </c>
      <c r="C18" s="110">
        <v>11</v>
      </c>
      <c r="D18" s="110">
        <v>12</v>
      </c>
      <c r="E18" s="110" t="s">
        <v>297</v>
      </c>
      <c r="F18" s="110" t="s">
        <v>298</v>
      </c>
      <c r="G18" s="110" t="s">
        <v>165</v>
      </c>
      <c r="H18" s="107">
        <v>0</v>
      </c>
      <c r="I18" s="107">
        <v>0</v>
      </c>
      <c r="J18" s="86">
        <v>4272.6499999999996</v>
      </c>
      <c r="K18" s="107">
        <v>0.6632284002359442</v>
      </c>
      <c r="L18" s="107">
        <v>5.1299999999999998E-2</v>
      </c>
    </row>
    <row r="19" spans="1:12" customFormat="1" ht="16.2">
      <c r="B19" s="54" t="s">
        <v>272</v>
      </c>
      <c r="C19" s="111"/>
      <c r="D19" s="111"/>
      <c r="E19" s="111"/>
      <c r="F19" s="111"/>
      <c r="G19" s="111"/>
      <c r="H19" s="106"/>
      <c r="I19" s="106"/>
      <c r="J19" s="85"/>
      <c r="K19" s="106"/>
      <c r="L19" s="106"/>
    </row>
    <row r="20" spans="1:12" customFormat="1" ht="15.6">
      <c r="B20" s="55" t="s">
        <v>268</v>
      </c>
      <c r="C20" s="110"/>
      <c r="D20" s="110"/>
      <c r="E20" s="110"/>
      <c r="F20" s="110"/>
      <c r="G20" s="110"/>
      <c r="H20" s="107"/>
      <c r="I20" s="107"/>
      <c r="J20" s="86"/>
      <c r="K20" s="107"/>
      <c r="L20" s="107"/>
    </row>
    <row r="21" spans="1:12" customFormat="1" ht="16.2">
      <c r="B21" s="54" t="s">
        <v>273</v>
      </c>
      <c r="C21" s="111"/>
      <c r="D21" s="111"/>
      <c r="E21" s="111"/>
      <c r="F21" s="111"/>
      <c r="G21" s="111"/>
      <c r="H21" s="106"/>
      <c r="I21" s="106"/>
      <c r="J21" s="85"/>
      <c r="K21" s="106"/>
      <c r="L21" s="106"/>
    </row>
    <row r="22" spans="1:12" customFormat="1" ht="15.6">
      <c r="B22" s="55" t="s">
        <v>268</v>
      </c>
      <c r="C22" s="110"/>
      <c r="D22" s="110"/>
      <c r="E22" s="110"/>
      <c r="F22" s="110"/>
      <c r="G22" s="110"/>
      <c r="H22" s="107"/>
      <c r="I22" s="107"/>
      <c r="J22" s="86"/>
      <c r="K22" s="107"/>
      <c r="L22" s="107"/>
    </row>
    <row r="23" spans="1:12" customFormat="1" ht="16.2">
      <c r="B23" s="54" t="s">
        <v>274</v>
      </c>
      <c r="C23" s="111"/>
      <c r="D23" s="111"/>
      <c r="E23" s="111"/>
      <c r="F23" s="111"/>
      <c r="G23" s="111"/>
      <c r="H23" s="106"/>
      <c r="I23" s="106"/>
      <c r="J23" s="85"/>
      <c r="K23" s="106"/>
      <c r="L23" s="106"/>
    </row>
    <row r="24" spans="1:12" customFormat="1" ht="15.6">
      <c r="B24" s="55" t="s">
        <v>268</v>
      </c>
      <c r="C24" s="110"/>
      <c r="D24" s="110"/>
      <c r="E24" s="110"/>
      <c r="F24" s="110"/>
      <c r="G24" s="110"/>
      <c r="H24" s="107"/>
      <c r="I24" s="107"/>
      <c r="J24" s="86"/>
      <c r="K24" s="107"/>
      <c r="L24" s="107"/>
    </row>
    <row r="25" spans="1:12" customFormat="1" ht="16.2">
      <c r="B25" s="54" t="s">
        <v>275</v>
      </c>
      <c r="C25" s="111"/>
      <c r="D25" s="111"/>
      <c r="E25" s="111"/>
      <c r="F25" s="111"/>
      <c r="G25" s="111"/>
      <c r="H25" s="106"/>
      <c r="I25" s="106"/>
      <c r="J25" s="85"/>
      <c r="K25" s="106"/>
      <c r="L25" s="106"/>
    </row>
    <row r="26" spans="1:12" customFormat="1" ht="15.6">
      <c r="B26" s="55" t="s">
        <v>268</v>
      </c>
      <c r="C26" s="110"/>
      <c r="D26" s="110"/>
      <c r="E26" s="110"/>
      <c r="F26" s="110"/>
      <c r="G26" s="110"/>
      <c r="H26" s="107"/>
      <c r="I26" s="107"/>
      <c r="J26" s="86"/>
      <c r="K26" s="107"/>
      <c r="L26" s="107"/>
    </row>
    <row r="27" spans="1:12" customFormat="1" ht="16.2">
      <c r="B27" s="54" t="s">
        <v>231</v>
      </c>
      <c r="C27" s="111"/>
      <c r="D27" s="111"/>
      <c r="E27" s="111"/>
      <c r="F27" s="111"/>
      <c r="G27" s="111"/>
      <c r="H27" s="106"/>
      <c r="I27" s="106"/>
      <c r="J27" s="85"/>
      <c r="K27" s="106"/>
      <c r="L27" s="106"/>
    </row>
    <row r="28" spans="1:12" customFormat="1" ht="16.2">
      <c r="B28" s="54" t="s">
        <v>269</v>
      </c>
      <c r="C28" s="111"/>
      <c r="D28" s="111"/>
      <c r="E28" s="111"/>
      <c r="F28" s="111"/>
      <c r="G28" s="111"/>
      <c r="H28" s="106"/>
      <c r="I28" s="106"/>
      <c r="J28" s="85"/>
      <c r="K28" s="106"/>
      <c r="L28" s="106"/>
    </row>
    <row r="29" spans="1:12" customFormat="1" ht="15.6">
      <c r="B29" s="55" t="s">
        <v>268</v>
      </c>
      <c r="C29" s="110"/>
      <c r="D29" s="110"/>
      <c r="E29" s="110"/>
      <c r="F29" s="110"/>
      <c r="G29" s="110"/>
      <c r="H29" s="107"/>
      <c r="I29" s="107"/>
      <c r="J29" s="86"/>
      <c r="K29" s="107"/>
      <c r="L29" s="107"/>
    </row>
    <row r="30" spans="1:12" customFormat="1" ht="16.2">
      <c r="B30" s="54" t="s">
        <v>275</v>
      </c>
      <c r="C30" s="111"/>
      <c r="D30" s="111"/>
      <c r="E30" s="111"/>
      <c r="F30" s="111"/>
      <c r="G30" s="111"/>
      <c r="H30" s="106"/>
      <c r="I30" s="106"/>
      <c r="J30" s="85"/>
      <c r="K30" s="106"/>
      <c r="L30" s="106"/>
    </row>
    <row r="31" spans="1:12" customFormat="1" ht="15.6">
      <c r="B31" s="112" t="s">
        <v>268</v>
      </c>
      <c r="C31" s="110"/>
      <c r="D31" s="110"/>
      <c r="E31" s="110"/>
      <c r="F31" s="110"/>
      <c r="G31" s="110"/>
      <c r="H31" s="107"/>
      <c r="I31" s="107"/>
      <c r="J31" s="86"/>
      <c r="K31" s="107"/>
      <c r="L31" s="107"/>
    </row>
    <row r="32" spans="1:12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25" t="s">
        <v>256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6" workbookViewId="0">
      <selection activeCell="F17" sqref="F17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4.5546875" style="1" bestFit="1" customWidth="1"/>
    <col min="8" max="8" width="7.33203125" style="1" customWidth="1"/>
    <col min="9" max="9" width="8" style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8" t="s">
        <v>276</v>
      </c>
    </row>
    <row r="2" spans="2:49">
      <c r="B2" s="78" t="s">
        <v>277</v>
      </c>
    </row>
    <row r="3" spans="2:49">
      <c r="B3" s="78" t="s">
        <v>278</v>
      </c>
    </row>
    <row r="4" spans="2:49">
      <c r="B4" s="78" t="s">
        <v>279</v>
      </c>
    </row>
    <row r="6" spans="2:49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49" ht="26.25" customHeight="1">
      <c r="B7" s="138" t="s">
        <v>120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2:4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6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60" t="s">
        <v>8</v>
      </c>
      <c r="K10" s="60" t="s">
        <v>9</v>
      </c>
      <c r="AW10" s="1"/>
    </row>
    <row r="11" spans="2:49" s="4" customFormat="1" ht="18" customHeight="1">
      <c r="B11" s="53" t="s">
        <v>60</v>
      </c>
      <c r="C11" s="81"/>
      <c r="D11" s="81"/>
      <c r="E11" s="81"/>
      <c r="F11" s="87"/>
      <c r="G11" s="80">
        <v>-591086</v>
      </c>
      <c r="H11" s="80"/>
      <c r="I11" s="80">
        <v>8.59</v>
      </c>
      <c r="J11" s="105"/>
      <c r="K11" s="105">
        <v>1E-4</v>
      </c>
      <c r="AW11" s="1"/>
    </row>
    <row r="12" spans="2:49" customFormat="1" ht="19.5" customHeight="1">
      <c r="B12" s="56" t="s">
        <v>600</v>
      </c>
      <c r="C12" s="111"/>
      <c r="D12" s="111"/>
      <c r="E12" s="111"/>
      <c r="F12" s="88"/>
      <c r="G12" s="85">
        <v>-591086</v>
      </c>
      <c r="H12" s="85"/>
      <c r="I12" s="85">
        <v>8.59</v>
      </c>
      <c r="J12" s="106"/>
      <c r="K12" s="106">
        <v>1E-4</v>
      </c>
    </row>
    <row r="13" spans="2:49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</row>
    <row r="14" spans="2:49" customFormat="1" ht="15.6">
      <c r="B14" s="64" t="s">
        <v>268</v>
      </c>
      <c r="C14" s="110"/>
      <c r="D14" s="110"/>
      <c r="E14" s="110"/>
      <c r="F14" s="89"/>
      <c r="G14" s="86"/>
      <c r="H14" s="86"/>
      <c r="I14" s="86"/>
      <c r="J14" s="107"/>
      <c r="K14" s="107"/>
    </row>
    <row r="15" spans="2:49" customFormat="1" ht="16.2">
      <c r="B15" s="56" t="s">
        <v>599</v>
      </c>
      <c r="C15" s="111"/>
      <c r="D15" s="111"/>
      <c r="E15" s="111"/>
      <c r="F15" s="88"/>
      <c r="G15" s="85">
        <v>-591086</v>
      </c>
      <c r="H15" s="85"/>
      <c r="I15" s="85">
        <v>8.59</v>
      </c>
      <c r="J15" s="106"/>
      <c r="K15" s="106">
        <v>1E-4</v>
      </c>
    </row>
    <row r="16" spans="2:49" customFormat="1" ht="15.6">
      <c r="B16" s="64" t="s">
        <v>601</v>
      </c>
      <c r="C16" s="110">
        <v>99201345</v>
      </c>
      <c r="D16" s="110" t="s">
        <v>579</v>
      </c>
      <c r="E16" s="110" t="s">
        <v>165</v>
      </c>
      <c r="F16" s="89">
        <v>45076</v>
      </c>
      <c r="G16" s="86">
        <v>-591086</v>
      </c>
      <c r="H16" s="86">
        <v>-1.4529000000000001</v>
      </c>
      <c r="I16" s="86">
        <v>8.59</v>
      </c>
      <c r="J16" s="107">
        <v>1</v>
      </c>
      <c r="K16" s="107">
        <v>1E-4</v>
      </c>
    </row>
    <row r="17" spans="1:11" customFormat="1" ht="16.2">
      <c r="B17" s="56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</row>
    <row r="18" spans="1:11" customFormat="1" ht="15.6">
      <c r="B18" s="64" t="s">
        <v>268</v>
      </c>
      <c r="C18" s="110"/>
      <c r="D18" s="110"/>
      <c r="E18" s="110"/>
      <c r="F18" s="89"/>
      <c r="G18" s="86"/>
      <c r="H18" s="86"/>
      <c r="I18" s="86"/>
      <c r="J18" s="107"/>
      <c r="K18" s="107"/>
    </row>
    <row r="19" spans="1:11" customFormat="1" ht="16.2">
      <c r="B19" s="56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</row>
    <row r="20" spans="1:11" customFormat="1" ht="15.6">
      <c r="B20" s="64" t="s">
        <v>268</v>
      </c>
      <c r="C20" s="110"/>
      <c r="D20" s="110"/>
      <c r="E20" s="110"/>
      <c r="F20" s="89"/>
      <c r="G20" s="86"/>
      <c r="H20" s="86"/>
      <c r="I20" s="86"/>
      <c r="J20" s="107"/>
      <c r="K20" s="107"/>
    </row>
    <row r="21" spans="1:11" customFormat="1" ht="16.2">
      <c r="B21" s="56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</row>
    <row r="22" spans="1:11" customFormat="1" ht="15.6">
      <c r="B22" s="64" t="s">
        <v>268</v>
      </c>
      <c r="C22" s="110"/>
      <c r="D22" s="110"/>
      <c r="E22" s="110"/>
      <c r="F22" s="89"/>
      <c r="G22" s="86"/>
      <c r="H22" s="86"/>
      <c r="I22" s="86"/>
      <c r="J22" s="107"/>
      <c r="K22" s="107"/>
    </row>
    <row r="23" spans="1:11" customFormat="1" ht="16.2">
      <c r="B23" s="56" t="s">
        <v>236</v>
      </c>
      <c r="C23" s="111"/>
      <c r="D23" s="111"/>
      <c r="E23" s="111"/>
      <c r="F23" s="88"/>
      <c r="G23" s="85"/>
      <c r="H23" s="85"/>
      <c r="I23" s="85"/>
      <c r="J23" s="106"/>
      <c r="K23" s="106"/>
    </row>
    <row r="24" spans="1:11" customFormat="1" ht="16.2">
      <c r="B24" s="56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</row>
    <row r="25" spans="1:11" customFormat="1" ht="15.6">
      <c r="B25" s="64" t="s">
        <v>268</v>
      </c>
      <c r="C25" s="110"/>
      <c r="D25" s="110"/>
      <c r="E25" s="110"/>
      <c r="F25" s="89"/>
      <c r="G25" s="86"/>
      <c r="H25" s="86"/>
      <c r="I25" s="86"/>
      <c r="J25" s="107"/>
      <c r="K25" s="107"/>
    </row>
    <row r="26" spans="1:11" customFormat="1" ht="16.2">
      <c r="B26" s="56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</row>
    <row r="27" spans="1:11" customFormat="1" ht="15.6">
      <c r="B27" s="64" t="s">
        <v>268</v>
      </c>
      <c r="C27" s="110"/>
      <c r="D27" s="110"/>
      <c r="E27" s="110"/>
      <c r="F27" s="89"/>
      <c r="G27" s="86"/>
      <c r="H27" s="86"/>
      <c r="I27" s="86"/>
      <c r="J27" s="107"/>
      <c r="K27" s="107"/>
    </row>
    <row r="28" spans="1:11" customFormat="1" ht="16.2">
      <c r="B28" s="56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</row>
    <row r="29" spans="1:11" customFormat="1" ht="15.6">
      <c r="B29" s="64" t="s">
        <v>268</v>
      </c>
      <c r="C29" s="110"/>
      <c r="D29" s="110"/>
      <c r="E29" s="110"/>
      <c r="F29" s="89"/>
      <c r="G29" s="86"/>
      <c r="H29" s="86"/>
      <c r="I29" s="86"/>
      <c r="J29" s="107"/>
      <c r="K29" s="107"/>
    </row>
    <row r="30" spans="1:11" customFormat="1" ht="16.2">
      <c r="B30" s="56" t="s">
        <v>72</v>
      </c>
      <c r="C30" s="111"/>
      <c r="D30" s="111"/>
      <c r="E30" s="111"/>
      <c r="F30" s="88"/>
      <c r="G30" s="85"/>
      <c r="H30" s="85"/>
      <c r="I30" s="85"/>
      <c r="J30" s="106"/>
      <c r="K30" s="106"/>
    </row>
    <row r="31" spans="1:11" customFormat="1" ht="15.6">
      <c r="B31" s="117" t="s">
        <v>268</v>
      </c>
      <c r="C31" s="110"/>
      <c r="D31" s="110"/>
      <c r="E31" s="110"/>
      <c r="F31" s="89"/>
      <c r="G31" s="86"/>
      <c r="H31" s="86"/>
      <c r="I31" s="86"/>
      <c r="J31" s="107"/>
      <c r="K31" s="107"/>
    </row>
    <row r="32" spans="1:11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15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8" t="s">
        <v>276</v>
      </c>
    </row>
    <row r="2" spans="2:78">
      <c r="B2" s="78" t="s">
        <v>277</v>
      </c>
    </row>
    <row r="3" spans="2:78">
      <c r="B3" s="78" t="s">
        <v>278</v>
      </c>
    </row>
    <row r="4" spans="2:78">
      <c r="B4" s="78" t="s">
        <v>279</v>
      </c>
    </row>
    <row r="6" spans="2:78" ht="26.25" customHeight="1">
      <c r="B6" s="138" t="s">
        <v>198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</row>
    <row r="7" spans="2:78" ht="26.25" customHeight="1">
      <c r="B7" s="138" t="s">
        <v>121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2:78" s="3" customFormat="1" ht="62.4">
      <c r="B8" s="19" t="s">
        <v>137</v>
      </c>
      <c r="C8" s="24" t="s">
        <v>47</v>
      </c>
      <c r="D8" s="74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60" t="s">
        <v>14</v>
      </c>
      <c r="Q10" s="60" t="s">
        <v>134</v>
      </c>
      <c r="R10" s="1"/>
      <c r="S10" s="1"/>
      <c r="T10" s="1"/>
      <c r="U10" s="1"/>
      <c r="V10" s="1"/>
    </row>
    <row r="11" spans="2:78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BZ11" s="1"/>
    </row>
    <row r="12" spans="2:78" customFormat="1" ht="18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78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78" customFormat="1" ht="15.6">
      <c r="B14" s="64" t="s">
        <v>268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78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78" customFormat="1" ht="15.6">
      <c r="B16" s="64" t="s">
        <v>268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64" t="s">
        <v>268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64" t="s">
        <v>268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64" t="s">
        <v>268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64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64" t="s">
        <v>268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64" t="s">
        <v>268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64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64" t="s">
        <v>268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7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5" t="s">
        <v>256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15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bestFit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8" t="s">
        <v>276</v>
      </c>
    </row>
    <row r="2" spans="2:62">
      <c r="B2" s="78" t="s">
        <v>277</v>
      </c>
    </row>
    <row r="3" spans="2:62">
      <c r="B3" s="78" t="s">
        <v>278</v>
      </c>
    </row>
    <row r="4" spans="2:62">
      <c r="B4" s="78" t="s">
        <v>279</v>
      </c>
    </row>
    <row r="6" spans="2:62" ht="26.25" customHeight="1">
      <c r="B6" s="138" t="s">
        <v>199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4" t="s">
        <v>18</v>
      </c>
      <c r="J7" s="24" t="s">
        <v>266</v>
      </c>
      <c r="K7" s="24" t="s">
        <v>122</v>
      </c>
      <c r="L7" s="12" t="s">
        <v>35</v>
      </c>
      <c r="M7" s="46" t="s">
        <v>19</v>
      </c>
      <c r="N7" s="24" t="s">
        <v>248</v>
      </c>
      <c r="O7" s="24" t="s">
        <v>244</v>
      </c>
      <c r="P7" s="24" t="s">
        <v>131</v>
      </c>
      <c r="Q7" s="46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5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5" t="s">
        <v>1</v>
      </c>
      <c r="D9" s="65" t="s">
        <v>2</v>
      </c>
      <c r="E9" s="65" t="s">
        <v>3</v>
      </c>
      <c r="F9" s="65" t="s">
        <v>4</v>
      </c>
      <c r="G9" s="65" t="s">
        <v>5</v>
      </c>
      <c r="H9" s="65" t="s">
        <v>6</v>
      </c>
      <c r="I9" s="58" t="s">
        <v>7</v>
      </c>
      <c r="J9" s="58"/>
      <c r="K9" s="58" t="s">
        <v>8</v>
      </c>
      <c r="L9" s="58" t="s">
        <v>9</v>
      </c>
      <c r="M9" s="58" t="s">
        <v>10</v>
      </c>
      <c r="N9" s="60" t="s">
        <v>11</v>
      </c>
      <c r="O9" s="60" t="s">
        <v>12</v>
      </c>
      <c r="P9" s="60" t="s">
        <v>13</v>
      </c>
      <c r="Q9" s="60" t="s">
        <v>14</v>
      </c>
      <c r="R9" s="60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3" t="s">
        <v>42</v>
      </c>
      <c r="C10" s="81"/>
      <c r="D10" s="81"/>
      <c r="E10" s="81"/>
      <c r="F10" s="81"/>
      <c r="G10" s="81"/>
      <c r="H10" s="81"/>
      <c r="I10" s="81"/>
      <c r="J10" s="81"/>
      <c r="K10" s="81"/>
      <c r="L10" s="105"/>
      <c r="M10" s="105"/>
      <c r="N10" s="80"/>
      <c r="O10" s="80"/>
      <c r="P10" s="80"/>
      <c r="Q10" s="105"/>
      <c r="R10" s="105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6" t="s">
        <v>24</v>
      </c>
      <c r="C11" s="111"/>
      <c r="D11" s="111"/>
      <c r="E11" s="111"/>
      <c r="F11" s="111"/>
      <c r="G11" s="88"/>
      <c r="H11" s="111"/>
      <c r="I11" s="111"/>
      <c r="J11" s="111"/>
      <c r="K11" s="111"/>
      <c r="L11" s="106"/>
      <c r="M11" s="106"/>
      <c r="N11" s="85"/>
      <c r="O11" s="85"/>
      <c r="P11" s="85"/>
      <c r="Q11" s="106"/>
      <c r="R11" s="106"/>
    </row>
    <row r="12" spans="2:62" customFormat="1" ht="16.2">
      <c r="B12" s="56" t="s">
        <v>104</v>
      </c>
      <c r="C12" s="111"/>
      <c r="D12" s="111"/>
      <c r="E12" s="111"/>
      <c r="F12" s="111"/>
      <c r="G12" s="88"/>
      <c r="H12" s="111"/>
      <c r="I12" s="111"/>
      <c r="J12" s="111"/>
      <c r="K12" s="111"/>
      <c r="L12" s="106"/>
      <c r="M12" s="106"/>
      <c r="N12" s="85"/>
      <c r="O12" s="85"/>
      <c r="P12" s="85"/>
      <c r="Q12" s="106"/>
      <c r="R12" s="106"/>
    </row>
    <row r="13" spans="2:62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10"/>
      <c r="K13" s="110"/>
      <c r="L13" s="107"/>
      <c r="M13" s="107"/>
      <c r="N13" s="86"/>
      <c r="O13" s="86"/>
      <c r="P13" s="86"/>
      <c r="Q13" s="107"/>
      <c r="R13" s="107"/>
    </row>
    <row r="14" spans="2:62" customFormat="1" ht="16.2">
      <c r="B14" s="56" t="s">
        <v>36</v>
      </c>
      <c r="C14" s="111"/>
      <c r="D14" s="111"/>
      <c r="E14" s="111"/>
      <c r="F14" s="111"/>
      <c r="G14" s="88"/>
      <c r="H14" s="111"/>
      <c r="I14" s="111"/>
      <c r="J14" s="111"/>
      <c r="K14" s="111"/>
      <c r="L14" s="106"/>
      <c r="M14" s="106"/>
      <c r="N14" s="85"/>
      <c r="O14" s="85"/>
      <c r="P14" s="85"/>
      <c r="Q14" s="106"/>
      <c r="R14" s="106"/>
    </row>
    <row r="15" spans="2:62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10"/>
      <c r="K15" s="110"/>
      <c r="L15" s="107"/>
      <c r="M15" s="107"/>
      <c r="N15" s="86"/>
      <c r="O15" s="86"/>
      <c r="P15" s="86"/>
      <c r="Q15" s="107"/>
      <c r="R15" s="107"/>
    </row>
    <row r="16" spans="2:62" customFormat="1" ht="16.2">
      <c r="B16" s="56" t="s">
        <v>38</v>
      </c>
      <c r="C16" s="111"/>
      <c r="D16" s="111"/>
      <c r="E16" s="111"/>
      <c r="F16" s="111"/>
      <c r="G16" s="88"/>
      <c r="H16" s="111"/>
      <c r="I16" s="111"/>
      <c r="J16" s="111"/>
      <c r="K16" s="111"/>
      <c r="L16" s="106"/>
      <c r="M16" s="106"/>
      <c r="N16" s="85"/>
      <c r="O16" s="85"/>
      <c r="P16" s="85"/>
      <c r="Q16" s="106"/>
      <c r="R16" s="106"/>
    </row>
    <row r="17" spans="2:18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10"/>
      <c r="K17" s="110"/>
      <c r="L17" s="107"/>
      <c r="M17" s="107"/>
      <c r="N17" s="86"/>
      <c r="O17" s="86"/>
      <c r="P17" s="86"/>
      <c r="Q17" s="107"/>
      <c r="R17" s="107"/>
    </row>
    <row r="18" spans="2:18" customFormat="1" ht="16.2">
      <c r="B18" s="56" t="s">
        <v>39</v>
      </c>
      <c r="C18" s="111"/>
      <c r="D18" s="111"/>
      <c r="E18" s="111"/>
      <c r="F18" s="111"/>
      <c r="G18" s="88"/>
      <c r="H18" s="111"/>
      <c r="I18" s="111"/>
      <c r="J18" s="111"/>
      <c r="K18" s="111"/>
      <c r="L18" s="106"/>
      <c r="M18" s="106"/>
      <c r="N18" s="85"/>
      <c r="O18" s="85"/>
      <c r="P18" s="85"/>
      <c r="Q18" s="106"/>
      <c r="R18" s="106"/>
    </row>
    <row r="19" spans="2:18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10"/>
      <c r="K19" s="110"/>
      <c r="L19" s="107"/>
      <c r="M19" s="107"/>
      <c r="N19" s="86"/>
      <c r="O19" s="86"/>
      <c r="P19" s="86"/>
      <c r="Q19" s="107"/>
      <c r="R19" s="107"/>
    </row>
    <row r="20" spans="2:18" customFormat="1" ht="16.2">
      <c r="B20" s="56" t="s">
        <v>37</v>
      </c>
      <c r="C20" s="111"/>
      <c r="D20" s="111"/>
      <c r="E20" s="111"/>
      <c r="F20" s="111"/>
      <c r="G20" s="88"/>
      <c r="H20" s="111"/>
      <c r="I20" s="111"/>
      <c r="J20" s="111"/>
      <c r="K20" s="111"/>
      <c r="L20" s="106"/>
      <c r="M20" s="106"/>
      <c r="N20" s="85"/>
      <c r="O20" s="85"/>
      <c r="P20" s="85"/>
      <c r="Q20" s="106"/>
      <c r="R20" s="106"/>
    </row>
    <row r="21" spans="2:18" customFormat="1" ht="15.6">
      <c r="B21" s="64" t="s">
        <v>268</v>
      </c>
      <c r="C21" s="110"/>
      <c r="D21" s="110"/>
      <c r="E21" s="110"/>
      <c r="F21" s="110"/>
      <c r="G21" s="89"/>
      <c r="H21" s="110"/>
      <c r="I21" s="110"/>
      <c r="J21" s="110"/>
      <c r="K21" s="110"/>
      <c r="L21" s="107"/>
      <c r="M21" s="107"/>
      <c r="N21" s="86"/>
      <c r="O21" s="86"/>
      <c r="P21" s="86"/>
      <c r="Q21" s="107"/>
      <c r="R21" s="107"/>
    </row>
    <row r="22" spans="2:18" customFormat="1" ht="16.2">
      <c r="B22" s="56" t="s">
        <v>40</v>
      </c>
      <c r="C22" s="111"/>
      <c r="D22" s="111"/>
      <c r="E22" s="111"/>
      <c r="F22" s="111"/>
      <c r="G22" s="88"/>
      <c r="H22" s="111"/>
      <c r="I22" s="111"/>
      <c r="J22" s="111"/>
      <c r="K22" s="111"/>
      <c r="L22" s="106"/>
      <c r="M22" s="106"/>
      <c r="N22" s="85"/>
      <c r="O22" s="85"/>
      <c r="P22" s="85"/>
      <c r="Q22" s="106"/>
      <c r="R22" s="106"/>
    </row>
    <row r="23" spans="2:18" customFormat="1" ht="15.6">
      <c r="B23" s="64" t="s">
        <v>268</v>
      </c>
      <c r="C23" s="110"/>
      <c r="D23" s="110"/>
      <c r="E23" s="110"/>
      <c r="F23" s="110"/>
      <c r="G23" s="89"/>
      <c r="H23" s="110"/>
      <c r="I23" s="110"/>
      <c r="J23" s="110"/>
      <c r="K23" s="110"/>
      <c r="L23" s="107"/>
      <c r="M23" s="107"/>
      <c r="N23" s="86"/>
      <c r="O23" s="86"/>
      <c r="P23" s="86"/>
      <c r="Q23" s="107"/>
      <c r="R23" s="107"/>
    </row>
    <row r="24" spans="2:18" customFormat="1" ht="15.6">
      <c r="B24" s="64" t="s">
        <v>268</v>
      </c>
      <c r="C24" s="110"/>
      <c r="D24" s="110"/>
      <c r="E24" s="110"/>
      <c r="F24" s="110"/>
      <c r="G24" s="89"/>
      <c r="H24" s="110"/>
      <c r="I24" s="110"/>
      <c r="J24" s="110"/>
      <c r="K24" s="110"/>
      <c r="L24" s="107"/>
      <c r="M24" s="107"/>
      <c r="N24" s="86"/>
      <c r="O24" s="86"/>
      <c r="P24" s="86"/>
      <c r="Q24" s="107"/>
      <c r="R24" s="107"/>
    </row>
    <row r="25" spans="2:18" customFormat="1" ht="16.2">
      <c r="B25" s="56" t="s">
        <v>87</v>
      </c>
      <c r="C25" s="111"/>
      <c r="D25" s="111"/>
      <c r="E25" s="111"/>
      <c r="F25" s="111"/>
      <c r="G25" s="88"/>
      <c r="H25" s="111"/>
      <c r="I25" s="111"/>
      <c r="J25" s="111"/>
      <c r="K25" s="111"/>
      <c r="L25" s="106"/>
      <c r="M25" s="106"/>
      <c r="N25" s="85"/>
      <c r="O25" s="85"/>
      <c r="P25" s="85"/>
      <c r="Q25" s="106"/>
      <c r="R25" s="106"/>
    </row>
    <row r="26" spans="2:18" customFormat="1" ht="15.6">
      <c r="B26" s="64" t="s">
        <v>268</v>
      </c>
      <c r="C26" s="110"/>
      <c r="D26" s="110"/>
      <c r="E26" s="110"/>
      <c r="F26" s="110"/>
      <c r="G26" s="89"/>
      <c r="H26" s="110"/>
      <c r="I26" s="110"/>
      <c r="J26" s="110"/>
      <c r="K26" s="110"/>
      <c r="L26" s="107"/>
      <c r="M26" s="107"/>
      <c r="N26" s="86"/>
      <c r="O26" s="86"/>
      <c r="P26" s="86"/>
      <c r="Q26" s="107"/>
      <c r="R26" s="107"/>
    </row>
    <row r="27" spans="2:18" customFormat="1" ht="16.2">
      <c r="B27" s="56" t="s">
        <v>41</v>
      </c>
      <c r="C27" s="111"/>
      <c r="D27" s="111"/>
      <c r="E27" s="111"/>
      <c r="F27" s="111"/>
      <c r="G27" s="88"/>
      <c r="H27" s="111"/>
      <c r="I27" s="111"/>
      <c r="J27" s="111"/>
      <c r="K27" s="111"/>
      <c r="L27" s="106"/>
      <c r="M27" s="106"/>
      <c r="N27" s="85"/>
      <c r="O27" s="85"/>
      <c r="P27" s="85"/>
      <c r="Q27" s="106"/>
      <c r="R27" s="106"/>
    </row>
    <row r="28" spans="2:18" customFormat="1" ht="15.6">
      <c r="B28" s="64" t="s">
        <v>268</v>
      </c>
      <c r="C28" s="110"/>
      <c r="D28" s="110"/>
      <c r="E28" s="110"/>
      <c r="F28" s="110"/>
      <c r="G28" s="89"/>
      <c r="H28" s="110"/>
      <c r="I28" s="110"/>
      <c r="J28" s="110"/>
      <c r="K28" s="110"/>
      <c r="L28" s="107"/>
      <c r="M28" s="107"/>
      <c r="N28" s="86"/>
      <c r="O28" s="86"/>
      <c r="P28" s="86"/>
      <c r="Q28" s="107"/>
      <c r="R28" s="107"/>
    </row>
    <row r="29" spans="2:18" customFormat="1" ht="16.2">
      <c r="B29" s="56" t="s">
        <v>44</v>
      </c>
      <c r="C29" s="111"/>
      <c r="D29" s="111"/>
      <c r="E29" s="111"/>
      <c r="F29" s="111"/>
      <c r="G29" s="88"/>
      <c r="H29" s="111"/>
      <c r="I29" s="111"/>
      <c r="J29" s="111"/>
      <c r="K29" s="111"/>
      <c r="L29" s="106"/>
      <c r="M29" s="106"/>
      <c r="N29" s="85"/>
      <c r="O29" s="85"/>
      <c r="P29" s="85"/>
      <c r="Q29" s="106"/>
      <c r="R29" s="106"/>
    </row>
    <row r="30" spans="2:18" customFormat="1" ht="16.2">
      <c r="B30" s="56" t="s">
        <v>36</v>
      </c>
      <c r="C30" s="111"/>
      <c r="D30" s="111"/>
      <c r="E30" s="111"/>
      <c r="F30" s="111"/>
      <c r="G30" s="88"/>
      <c r="H30" s="111"/>
      <c r="I30" s="111"/>
      <c r="J30" s="111"/>
      <c r="K30" s="111"/>
      <c r="L30" s="106"/>
      <c r="M30" s="106"/>
      <c r="N30" s="85"/>
      <c r="O30" s="85"/>
      <c r="P30" s="85"/>
      <c r="Q30" s="106"/>
      <c r="R30" s="106"/>
    </row>
    <row r="31" spans="2:18" customFormat="1" ht="15.6">
      <c r="B31" s="64" t="s">
        <v>268</v>
      </c>
      <c r="C31" s="110"/>
      <c r="D31" s="110"/>
      <c r="E31" s="110"/>
      <c r="F31" s="110"/>
      <c r="G31" s="89"/>
      <c r="H31" s="110"/>
      <c r="I31" s="110"/>
      <c r="J31" s="110"/>
      <c r="K31" s="110"/>
      <c r="L31" s="107"/>
      <c r="M31" s="107"/>
      <c r="N31" s="86"/>
      <c r="O31" s="86"/>
      <c r="P31" s="86"/>
      <c r="Q31" s="107"/>
      <c r="R31" s="107"/>
    </row>
    <row r="32" spans="2:18" customFormat="1" ht="16.2">
      <c r="B32" s="56" t="s">
        <v>38</v>
      </c>
      <c r="C32" s="111"/>
      <c r="D32" s="111"/>
      <c r="E32" s="111"/>
      <c r="F32" s="111"/>
      <c r="G32" s="88"/>
      <c r="H32" s="111"/>
      <c r="I32" s="111"/>
      <c r="J32" s="111"/>
      <c r="K32" s="111"/>
      <c r="L32" s="106"/>
      <c r="M32" s="106"/>
      <c r="N32" s="85"/>
      <c r="O32" s="85"/>
      <c r="P32" s="85"/>
      <c r="Q32" s="106"/>
      <c r="R32" s="106"/>
    </row>
    <row r="33" spans="1:18" customFormat="1" ht="15.6">
      <c r="B33" s="64" t="s">
        <v>268</v>
      </c>
      <c r="C33" s="110"/>
      <c r="D33" s="110"/>
      <c r="E33" s="110"/>
      <c r="F33" s="110"/>
      <c r="G33" s="89"/>
      <c r="H33" s="110"/>
      <c r="I33" s="110"/>
      <c r="J33" s="110"/>
      <c r="K33" s="110"/>
      <c r="L33" s="107"/>
      <c r="M33" s="107"/>
      <c r="N33" s="86"/>
      <c r="O33" s="86"/>
      <c r="P33" s="86"/>
      <c r="Q33" s="107"/>
      <c r="R33" s="107"/>
    </row>
    <row r="34" spans="1:18" customFormat="1" ht="16.2">
      <c r="B34" s="56" t="s">
        <v>39</v>
      </c>
      <c r="C34" s="111"/>
      <c r="D34" s="111"/>
      <c r="E34" s="111"/>
      <c r="F34" s="111"/>
      <c r="G34" s="88"/>
      <c r="H34" s="111"/>
      <c r="I34" s="111"/>
      <c r="J34" s="111"/>
      <c r="K34" s="111"/>
      <c r="L34" s="106"/>
      <c r="M34" s="106"/>
      <c r="N34" s="85"/>
      <c r="O34" s="85"/>
      <c r="P34" s="85"/>
      <c r="Q34" s="106"/>
      <c r="R34" s="106"/>
    </row>
    <row r="35" spans="1:18" customFormat="1" ht="15.6">
      <c r="B35" s="64" t="s">
        <v>268</v>
      </c>
      <c r="C35" s="110"/>
      <c r="D35" s="110"/>
      <c r="E35" s="110"/>
      <c r="F35" s="110"/>
      <c r="G35" s="89"/>
      <c r="H35" s="110"/>
      <c r="I35" s="110"/>
      <c r="J35" s="110"/>
      <c r="K35" s="110"/>
      <c r="L35" s="107"/>
      <c r="M35" s="107"/>
      <c r="N35" s="86"/>
      <c r="O35" s="86"/>
      <c r="P35" s="86"/>
      <c r="Q35" s="107"/>
      <c r="R35" s="107"/>
    </row>
    <row r="36" spans="1:18" customFormat="1" ht="16.2">
      <c r="B36" s="56" t="s">
        <v>41</v>
      </c>
      <c r="C36" s="111"/>
      <c r="D36" s="111"/>
      <c r="E36" s="111"/>
      <c r="F36" s="111"/>
      <c r="G36" s="88"/>
      <c r="H36" s="111"/>
      <c r="I36" s="111"/>
      <c r="J36" s="111"/>
      <c r="K36" s="111"/>
      <c r="L36" s="106"/>
      <c r="M36" s="106"/>
      <c r="N36" s="85"/>
      <c r="O36" s="85"/>
      <c r="P36" s="85"/>
      <c r="Q36" s="106"/>
      <c r="R36" s="106"/>
    </row>
    <row r="37" spans="1:18" customFormat="1" ht="15.6">
      <c r="B37" s="117" t="s">
        <v>268</v>
      </c>
      <c r="C37" s="110"/>
      <c r="D37" s="110"/>
      <c r="E37" s="110"/>
      <c r="F37" s="110"/>
      <c r="G37" s="89"/>
      <c r="H37" s="110"/>
      <c r="I37" s="110"/>
      <c r="J37" s="110"/>
      <c r="K37" s="110"/>
      <c r="L37" s="107"/>
      <c r="M37" s="107"/>
      <c r="N37" s="86"/>
      <c r="O37" s="86"/>
      <c r="P37" s="86"/>
      <c r="Q37" s="107"/>
      <c r="R37" s="107"/>
    </row>
    <row r="38" spans="1:18" customFormat="1">
      <c r="A38" s="1"/>
      <c r="B38" s="6" t="s">
        <v>249</v>
      </c>
      <c r="C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6" t="s">
        <v>133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5" t="s">
        <v>256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topLeftCell="A12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8" t="s">
        <v>276</v>
      </c>
    </row>
    <row r="2" spans="2:64">
      <c r="B2" s="78" t="s">
        <v>277</v>
      </c>
    </row>
    <row r="3" spans="2:64">
      <c r="B3" s="78" t="s">
        <v>278</v>
      </c>
    </row>
    <row r="4" spans="2:64">
      <c r="B4" s="78" t="s">
        <v>279</v>
      </c>
    </row>
    <row r="6" spans="2:64" ht="26.25" customHeight="1">
      <c r="B6" s="138" t="s">
        <v>200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7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0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60" t="s">
        <v>12</v>
      </c>
      <c r="O9" s="60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3" t="s">
        <v>43</v>
      </c>
      <c r="C10" s="81"/>
      <c r="D10" s="81"/>
      <c r="E10" s="81"/>
      <c r="F10" s="81"/>
      <c r="G10" s="81"/>
      <c r="H10" s="81"/>
      <c r="I10" s="105"/>
      <c r="J10" s="105"/>
      <c r="K10" s="80"/>
      <c r="L10" s="80"/>
      <c r="M10" s="80"/>
      <c r="N10" s="105"/>
      <c r="O10" s="105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6" t="s">
        <v>232</v>
      </c>
      <c r="C11" s="111"/>
      <c r="D11" s="111"/>
      <c r="E11" s="111"/>
      <c r="F11" s="111"/>
      <c r="G11" s="111"/>
      <c r="H11" s="111"/>
      <c r="I11" s="106"/>
      <c r="J11" s="106"/>
      <c r="K11" s="85"/>
      <c r="L11" s="85"/>
      <c r="M11" s="85"/>
      <c r="N11" s="106"/>
      <c r="O11" s="106"/>
    </row>
    <row r="12" spans="2:64" customFormat="1" ht="16.2">
      <c r="B12" s="56" t="s">
        <v>225</v>
      </c>
      <c r="C12" s="111"/>
      <c r="D12" s="111"/>
      <c r="E12" s="111"/>
      <c r="F12" s="111"/>
      <c r="G12" s="111"/>
      <c r="H12" s="111"/>
      <c r="I12" s="106"/>
      <c r="J12" s="106"/>
      <c r="K12" s="85"/>
      <c r="L12" s="85"/>
      <c r="M12" s="85"/>
      <c r="N12" s="106"/>
      <c r="O12" s="106"/>
    </row>
    <row r="13" spans="2:64" customFormat="1" ht="15.6">
      <c r="B13" s="64" t="s">
        <v>268</v>
      </c>
      <c r="C13" s="110"/>
      <c r="D13" s="110"/>
      <c r="E13" s="110"/>
      <c r="F13" s="110"/>
      <c r="G13" s="110"/>
      <c r="H13" s="110"/>
      <c r="I13" s="107"/>
      <c r="J13" s="107"/>
      <c r="K13" s="86"/>
      <c r="L13" s="86"/>
      <c r="M13" s="86"/>
      <c r="N13" s="107"/>
      <c r="O13" s="107"/>
    </row>
    <row r="14" spans="2:64" customFormat="1" ht="16.2">
      <c r="B14" s="56" t="s">
        <v>71</v>
      </c>
      <c r="C14" s="111"/>
      <c r="D14" s="111"/>
      <c r="E14" s="111"/>
      <c r="F14" s="111"/>
      <c r="G14" s="111"/>
      <c r="H14" s="111"/>
      <c r="I14" s="106"/>
      <c r="J14" s="106"/>
      <c r="K14" s="85"/>
      <c r="L14" s="85"/>
      <c r="M14" s="85"/>
      <c r="N14" s="106"/>
      <c r="O14" s="106"/>
    </row>
    <row r="15" spans="2:64" customFormat="1" ht="15.6">
      <c r="B15" s="64" t="s">
        <v>268</v>
      </c>
      <c r="C15" s="110"/>
      <c r="D15" s="110"/>
      <c r="E15" s="110"/>
      <c r="F15" s="110"/>
      <c r="G15" s="110"/>
      <c r="H15" s="110"/>
      <c r="I15" s="107"/>
      <c r="J15" s="107"/>
      <c r="K15" s="86"/>
      <c r="L15" s="86"/>
      <c r="M15" s="86"/>
      <c r="N15" s="107"/>
      <c r="O15" s="107"/>
    </row>
    <row r="16" spans="2:64" customFormat="1" ht="16.2">
      <c r="B16" s="56" t="s">
        <v>226</v>
      </c>
      <c r="C16" s="111"/>
      <c r="D16" s="111"/>
      <c r="E16" s="111"/>
      <c r="F16" s="111"/>
      <c r="G16" s="111"/>
      <c r="H16" s="111"/>
      <c r="I16" s="106"/>
      <c r="J16" s="106"/>
      <c r="K16" s="85"/>
      <c r="L16" s="85"/>
      <c r="M16" s="85"/>
      <c r="N16" s="106"/>
      <c r="O16" s="106"/>
    </row>
    <row r="17" spans="1:15" customFormat="1" ht="15.6">
      <c r="B17" s="64" t="s">
        <v>268</v>
      </c>
      <c r="C17" s="110"/>
      <c r="D17" s="110"/>
      <c r="E17" s="110"/>
      <c r="F17" s="110"/>
      <c r="G17" s="110"/>
      <c r="H17" s="110"/>
      <c r="I17" s="107"/>
      <c r="J17" s="107"/>
      <c r="K17" s="86"/>
      <c r="L17" s="86"/>
      <c r="M17" s="86"/>
      <c r="N17" s="107"/>
      <c r="O17" s="107"/>
    </row>
    <row r="18" spans="1:15" customFormat="1" ht="16.2">
      <c r="B18" s="56" t="s">
        <v>230</v>
      </c>
      <c r="C18" s="111"/>
      <c r="D18" s="111"/>
      <c r="E18" s="111"/>
      <c r="F18" s="111"/>
      <c r="G18" s="111"/>
      <c r="H18" s="111"/>
      <c r="I18" s="106"/>
      <c r="J18" s="106"/>
      <c r="K18" s="85"/>
      <c r="L18" s="85"/>
      <c r="M18" s="85"/>
      <c r="N18" s="106"/>
      <c r="O18" s="106"/>
    </row>
    <row r="19" spans="1:15" customFormat="1" ht="15.6">
      <c r="B19" s="64" t="s">
        <v>268</v>
      </c>
      <c r="C19" s="110"/>
      <c r="D19" s="110"/>
      <c r="E19" s="110"/>
      <c r="F19" s="110"/>
      <c r="G19" s="110"/>
      <c r="H19" s="110"/>
      <c r="I19" s="107"/>
      <c r="J19" s="107"/>
      <c r="K19" s="86"/>
      <c r="L19" s="86"/>
      <c r="M19" s="86"/>
      <c r="N19" s="107"/>
      <c r="O19" s="107"/>
    </row>
    <row r="20" spans="1:15" customFormat="1" ht="16.2">
      <c r="B20" s="56" t="s">
        <v>72</v>
      </c>
      <c r="C20" s="111"/>
      <c r="D20" s="111"/>
      <c r="E20" s="111"/>
      <c r="F20" s="111"/>
      <c r="G20" s="111"/>
      <c r="H20" s="111"/>
      <c r="I20" s="106"/>
      <c r="J20" s="106"/>
      <c r="K20" s="85"/>
      <c r="L20" s="85"/>
      <c r="M20" s="85"/>
      <c r="N20" s="106"/>
      <c r="O20" s="106"/>
    </row>
    <row r="21" spans="1:15" customFormat="1" ht="15.6">
      <c r="B21" s="64" t="s">
        <v>268</v>
      </c>
      <c r="C21" s="110"/>
      <c r="D21" s="110"/>
      <c r="E21" s="110"/>
      <c r="F21" s="110"/>
      <c r="G21" s="110"/>
      <c r="H21" s="110"/>
      <c r="I21" s="107"/>
      <c r="J21" s="107"/>
      <c r="K21" s="86"/>
      <c r="L21" s="86"/>
      <c r="M21" s="86"/>
      <c r="N21" s="107"/>
      <c r="O21" s="107"/>
    </row>
    <row r="22" spans="1:15" customFormat="1" ht="16.2">
      <c r="B22" s="56" t="s">
        <v>231</v>
      </c>
      <c r="C22" s="111"/>
      <c r="D22" s="111"/>
      <c r="E22" s="111"/>
      <c r="F22" s="111"/>
      <c r="G22" s="111"/>
      <c r="H22" s="111"/>
      <c r="I22" s="106"/>
      <c r="J22" s="106"/>
      <c r="K22" s="85"/>
      <c r="L22" s="85"/>
      <c r="M22" s="85"/>
      <c r="N22" s="106"/>
      <c r="O22" s="106"/>
    </row>
    <row r="23" spans="1:15" customFormat="1" ht="15.6">
      <c r="B23" s="117" t="s">
        <v>268</v>
      </c>
      <c r="C23" s="110"/>
      <c r="D23" s="110"/>
      <c r="E23" s="110"/>
      <c r="F23" s="110"/>
      <c r="G23" s="110"/>
      <c r="H23" s="110"/>
      <c r="I23" s="107"/>
      <c r="J23" s="107"/>
      <c r="K23" s="86"/>
      <c r="L23" s="86"/>
      <c r="M23" s="86"/>
      <c r="N23" s="107"/>
      <c r="O23" s="107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8.1093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8" t="s">
        <v>276</v>
      </c>
    </row>
    <row r="2" spans="2:55">
      <c r="B2" s="78" t="s">
        <v>277</v>
      </c>
    </row>
    <row r="3" spans="2:55">
      <c r="B3" s="78" t="s">
        <v>278</v>
      </c>
    </row>
    <row r="4" spans="2:55">
      <c r="B4" s="78" t="s">
        <v>279</v>
      </c>
    </row>
    <row r="6" spans="2:55" ht="26.25" customHeight="1">
      <c r="B6" s="141" t="s">
        <v>201</v>
      </c>
      <c r="C6" s="142"/>
      <c r="D6" s="142"/>
      <c r="E6" s="142"/>
      <c r="F6" s="142"/>
      <c r="G6" s="142"/>
      <c r="H6" s="142"/>
      <c r="I6" s="142"/>
      <c r="J6" s="143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1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0"/>
    </row>
    <row r="9" spans="2:55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60" t="s">
        <v>6</v>
      </c>
      <c r="I9" s="60" t="s">
        <v>7</v>
      </c>
      <c r="J9" s="60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3" t="s">
        <v>45</v>
      </c>
      <c r="C10" s="87"/>
      <c r="D10" s="81"/>
      <c r="E10" s="105"/>
      <c r="F10" s="81"/>
      <c r="G10" s="80"/>
      <c r="H10" s="105"/>
      <c r="I10" s="105"/>
      <c r="J10" s="8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6" t="s">
        <v>237</v>
      </c>
      <c r="C11" s="90"/>
      <c r="D11" s="119"/>
      <c r="E11" s="104"/>
      <c r="F11" s="119"/>
      <c r="G11" s="83"/>
      <c r="H11" s="104"/>
      <c r="I11" s="104"/>
      <c r="J11" s="119"/>
    </row>
    <row r="12" spans="2:55" customFormat="1" ht="16.2">
      <c r="B12" s="56" t="s">
        <v>106</v>
      </c>
      <c r="C12" s="90"/>
      <c r="D12" s="119"/>
      <c r="E12" s="104"/>
      <c r="F12" s="119"/>
      <c r="G12" s="83"/>
      <c r="H12" s="104"/>
      <c r="I12" s="104"/>
      <c r="J12" s="119"/>
    </row>
    <row r="13" spans="2:55" customFormat="1" ht="15.6">
      <c r="B13" s="64" t="s">
        <v>268</v>
      </c>
      <c r="C13" s="91"/>
      <c r="D13" s="118"/>
      <c r="E13" s="103"/>
      <c r="F13" s="118"/>
      <c r="G13" s="84"/>
      <c r="H13" s="103"/>
      <c r="I13" s="103"/>
      <c r="J13" s="118"/>
    </row>
    <row r="14" spans="2:55" customFormat="1" ht="16.2">
      <c r="B14" s="56" t="s">
        <v>107</v>
      </c>
      <c r="C14" s="90"/>
      <c r="D14" s="119"/>
      <c r="E14" s="104"/>
      <c r="F14" s="119"/>
      <c r="G14" s="83"/>
      <c r="H14" s="104"/>
      <c r="I14" s="104"/>
      <c r="J14" s="119"/>
    </row>
    <row r="15" spans="2:55" customFormat="1" ht="15.6">
      <c r="B15" s="64" t="s">
        <v>268</v>
      </c>
      <c r="C15" s="91"/>
      <c r="D15" s="118"/>
      <c r="E15" s="103"/>
      <c r="F15" s="118"/>
      <c r="G15" s="84"/>
      <c r="H15" s="103"/>
      <c r="I15" s="103"/>
      <c r="J15" s="118"/>
    </row>
    <row r="16" spans="2:55" customFormat="1" ht="16.2">
      <c r="B16" s="56" t="s">
        <v>238</v>
      </c>
      <c r="C16" s="90"/>
      <c r="D16" s="119"/>
      <c r="E16" s="104"/>
      <c r="F16" s="119"/>
      <c r="G16" s="83"/>
      <c r="H16" s="104"/>
      <c r="I16" s="104"/>
      <c r="J16" s="119"/>
    </row>
    <row r="17" spans="2:10" customFormat="1" ht="16.2">
      <c r="B17" s="56" t="s">
        <v>106</v>
      </c>
      <c r="C17" s="90"/>
      <c r="D17" s="119"/>
      <c r="E17" s="104"/>
      <c r="F17" s="119"/>
      <c r="G17" s="83"/>
      <c r="H17" s="104"/>
      <c r="I17" s="104"/>
      <c r="J17" s="119"/>
    </row>
    <row r="18" spans="2:10" customFormat="1" ht="15.6">
      <c r="B18" s="64" t="s">
        <v>268</v>
      </c>
      <c r="C18" s="91"/>
      <c r="D18" s="118"/>
      <c r="E18" s="103"/>
      <c r="F18" s="118"/>
      <c r="G18" s="84"/>
      <c r="H18" s="103"/>
      <c r="I18" s="103"/>
      <c r="J18" s="118"/>
    </row>
    <row r="19" spans="2:10" customFormat="1" ht="16.2">
      <c r="B19" s="56" t="s">
        <v>107</v>
      </c>
      <c r="C19" s="90"/>
      <c r="D19" s="119"/>
      <c r="E19" s="104"/>
      <c r="F19" s="119"/>
      <c r="G19" s="83"/>
      <c r="H19" s="104"/>
      <c r="I19" s="104"/>
      <c r="J19" s="119"/>
    </row>
    <row r="20" spans="2:10" customFormat="1" ht="15.6">
      <c r="B20" s="117" t="s">
        <v>268</v>
      </c>
      <c r="C20" s="91"/>
      <c r="D20" s="118"/>
      <c r="E20" s="103"/>
      <c r="F20" s="118"/>
      <c r="G20" s="84"/>
      <c r="H20" s="103"/>
      <c r="I20" s="103"/>
      <c r="J20" s="118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bestFit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276</v>
      </c>
    </row>
    <row r="2" spans="2:60">
      <c r="B2" s="78" t="s">
        <v>277</v>
      </c>
    </row>
    <row r="3" spans="2:60">
      <c r="B3" s="78" t="s">
        <v>278</v>
      </c>
    </row>
    <row r="4" spans="2:60">
      <c r="B4" s="78" t="s">
        <v>279</v>
      </c>
    </row>
    <row r="6" spans="2:60" ht="26.25" customHeight="1">
      <c r="B6" s="138" t="s">
        <v>202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2" t="s">
        <v>170</v>
      </c>
      <c r="K7" s="120" t="s">
        <v>171</v>
      </c>
    </row>
    <row r="8" spans="2:60" s="3" customFormat="1" ht="21.75" customHeight="1">
      <c r="B8" s="14"/>
      <c r="C8" s="4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60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214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268</v>
      </c>
      <c r="C12" s="110"/>
      <c r="D12" s="110"/>
      <c r="E12" s="110"/>
      <c r="F12" s="107"/>
      <c r="G12" s="110"/>
      <c r="H12" s="107"/>
      <c r="I12" s="86"/>
      <c r="J12" s="107"/>
      <c r="K12" s="107"/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276</v>
      </c>
    </row>
    <row r="2" spans="2:60">
      <c r="B2" s="78" t="s">
        <v>277</v>
      </c>
    </row>
    <row r="3" spans="2:60">
      <c r="B3" s="78" t="s">
        <v>278</v>
      </c>
    </row>
    <row r="4" spans="2:60">
      <c r="B4" s="78" t="s">
        <v>279</v>
      </c>
    </row>
    <row r="6" spans="2:60" ht="26.25" customHeight="1">
      <c r="B6" s="138" t="s">
        <v>203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2:60" s="3" customFormat="1" ht="62.4">
      <c r="B7" s="36" t="s">
        <v>137</v>
      </c>
      <c r="C7" s="51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1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60" t="s">
        <v>8</v>
      </c>
      <c r="K9" s="60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65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602</v>
      </c>
      <c r="C12" s="110">
        <v>412</v>
      </c>
      <c r="D12" s="110">
        <v>0</v>
      </c>
      <c r="E12" s="110" t="s">
        <v>281</v>
      </c>
      <c r="F12" s="107">
        <v>0</v>
      </c>
      <c r="G12" s="110" t="s">
        <v>165</v>
      </c>
      <c r="H12" s="107">
        <v>0</v>
      </c>
      <c r="I12" s="86">
        <v>0</v>
      </c>
      <c r="J12" s="107">
        <v>1</v>
      </c>
      <c r="K12" s="107">
        <v>0</v>
      </c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268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8" t="s">
        <v>276</v>
      </c>
    </row>
    <row r="2" spans="2:17">
      <c r="B2" s="78" t="s">
        <v>277</v>
      </c>
    </row>
    <row r="3" spans="2:17">
      <c r="B3" s="78" t="s">
        <v>278</v>
      </c>
    </row>
    <row r="4" spans="2:17">
      <c r="B4" s="78" t="s">
        <v>279</v>
      </c>
    </row>
    <row r="6" spans="2:17" ht="26.25" customHeight="1">
      <c r="B6" s="138" t="s">
        <v>204</v>
      </c>
      <c r="C6" s="139"/>
      <c r="D6" s="140"/>
    </row>
    <row r="7" spans="2:17" s="3" customFormat="1" ht="31.2">
      <c r="B7" s="36" t="s">
        <v>137</v>
      </c>
      <c r="C7" s="42" t="s">
        <v>128</v>
      </c>
      <c r="D7" s="43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8" t="s">
        <v>1</v>
      </c>
      <c r="D9" s="60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3" t="s">
        <v>126</v>
      </c>
      <c r="C10" s="80">
        <f>+C12+C14</f>
        <v>35.01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6" t="s">
        <v>232</v>
      </c>
      <c r="C11" s="111"/>
      <c r="D11" s="88"/>
    </row>
    <row r="12" spans="2:17" customFormat="1" ht="15.6">
      <c r="B12" s="62" t="s">
        <v>268</v>
      </c>
      <c r="C12" s="110"/>
      <c r="D12" s="89"/>
    </row>
    <row r="13" spans="2:17" customFormat="1" ht="16.2">
      <c r="B13" s="56" t="s">
        <v>231</v>
      </c>
      <c r="C13" s="111"/>
      <c r="D13" s="88"/>
    </row>
    <row r="14" spans="2:17" customFormat="1" ht="15.6">
      <c r="B14" s="113" t="s">
        <v>598</v>
      </c>
      <c r="C14" s="86">
        <v>35.01</v>
      </c>
      <c r="D14" s="89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5546875" style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207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60" t="s">
        <v>13</v>
      </c>
      <c r="P9" s="60" t="s">
        <v>14</v>
      </c>
      <c r="Q9" s="5"/>
    </row>
    <row r="10" spans="2:18" s="4" customFormat="1" ht="18" customHeight="1">
      <c r="B10" s="53" t="s">
        <v>210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33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208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211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workbookViewId="0">
      <selection activeCell="T24" sqref="T24"/>
    </sheetView>
  </sheetViews>
  <sheetFormatPr defaultColWidth="9.109375" defaultRowHeight="17.399999999999999"/>
  <cols>
    <col min="1" max="1" width="6.33203125" style="1" customWidth="1"/>
    <col min="2" max="2" width="42.77734375" style="2" bestFit="1" customWidth="1"/>
    <col min="3" max="3" width="9.6640625" style="2" bestFit="1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6640625" style="1" bestFit="1" customWidth="1"/>
    <col min="9" max="9" width="9.88671875" style="1" bestFit="1" customWidth="1"/>
    <col min="10" max="10" width="7.88671875" style="1" bestFit="1" customWidth="1"/>
    <col min="11" max="11" width="8.88671875" style="1" bestFit="1" customWidth="1"/>
    <col min="12" max="12" width="17" style="1" bestFit="1" customWidth="1"/>
    <col min="13" max="13" width="8.21875" style="1" bestFit="1" customWidth="1"/>
    <col min="14" max="14" width="9.6640625" style="1" bestFit="1" customWidth="1"/>
    <col min="15" max="15" width="12.5546875" style="1" bestFit="1" customWidth="1"/>
    <col min="16" max="16" width="11.109375" style="1" customWidth="1"/>
    <col min="17" max="17" width="11.3320312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8" t="s">
        <v>276</v>
      </c>
    </row>
    <row r="2" spans="2:53">
      <c r="B2" s="78" t="s">
        <v>277</v>
      </c>
    </row>
    <row r="3" spans="2:53">
      <c r="B3" s="78" t="s">
        <v>278</v>
      </c>
    </row>
    <row r="4" spans="2:53">
      <c r="B4" s="78" t="s">
        <v>279</v>
      </c>
    </row>
    <row r="6" spans="2:53" ht="21.75" customHeight="1">
      <c r="B6" s="129" t="s">
        <v>197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2:53" ht="27.75" customHeight="1">
      <c r="B7" s="132" t="s">
        <v>108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3" t="s">
        <v>141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6" t="s">
        <v>170</v>
      </c>
      <c r="R8" s="47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59" t="s">
        <v>1</v>
      </c>
      <c r="D10" s="59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3" t="s">
        <v>25</v>
      </c>
      <c r="C11" s="81"/>
      <c r="D11" s="81"/>
      <c r="E11" s="81"/>
      <c r="F11" s="81"/>
      <c r="G11" s="87"/>
      <c r="H11" s="81">
        <v>3.34</v>
      </c>
      <c r="I11" s="81"/>
      <c r="J11" s="105"/>
      <c r="K11" s="105">
        <v>2.69E-2</v>
      </c>
      <c r="L11" s="80">
        <v>30825658</v>
      </c>
      <c r="M11" s="80"/>
      <c r="N11" s="80"/>
      <c r="O11" s="80">
        <v>31866.47</v>
      </c>
      <c r="P11" s="105"/>
      <c r="Q11" s="105"/>
      <c r="R11" s="105">
        <v>0.38290000000000002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6" t="s">
        <v>232</v>
      </c>
      <c r="C12" s="111"/>
      <c r="D12" s="111"/>
      <c r="E12" s="111"/>
      <c r="F12" s="111"/>
      <c r="G12" s="88"/>
      <c r="H12" s="111">
        <v>3.34</v>
      </c>
      <c r="I12" s="111"/>
      <c r="J12" s="106"/>
      <c r="K12" s="106">
        <v>2.69E-2</v>
      </c>
      <c r="L12" s="85">
        <v>30825658</v>
      </c>
      <c r="M12" s="85"/>
      <c r="N12" s="85"/>
      <c r="O12" s="85">
        <v>31866.47</v>
      </c>
      <c r="P12" s="106"/>
      <c r="Q12" s="106"/>
      <c r="R12" s="106">
        <v>0.38290000000000002</v>
      </c>
    </row>
    <row r="13" spans="2:53" customFormat="1" ht="16.2">
      <c r="B13" s="56" t="s">
        <v>23</v>
      </c>
      <c r="C13" s="111"/>
      <c r="D13" s="111"/>
      <c r="E13" s="111"/>
      <c r="F13" s="111"/>
      <c r="G13" s="88"/>
      <c r="H13" s="111">
        <v>3.43</v>
      </c>
      <c r="I13" s="111"/>
      <c r="J13" s="106"/>
      <c r="K13" s="106">
        <v>1.2199999999999999E-2</v>
      </c>
      <c r="L13" s="85">
        <v>14035807</v>
      </c>
      <c r="M13" s="85"/>
      <c r="N13" s="85"/>
      <c r="O13" s="85">
        <v>15627.41</v>
      </c>
      <c r="P13" s="106"/>
      <c r="Q13" s="106"/>
      <c r="R13" s="106">
        <v>0.18780000000000002</v>
      </c>
    </row>
    <row r="14" spans="2:53" customFormat="1" ht="15.6">
      <c r="B14" s="57" t="s">
        <v>280</v>
      </c>
      <c r="C14" s="110">
        <v>9590431</v>
      </c>
      <c r="D14" s="110" t="s">
        <v>142</v>
      </c>
      <c r="E14" s="110">
        <v>0</v>
      </c>
      <c r="F14" s="110" t="s">
        <v>281</v>
      </c>
      <c r="G14" s="89"/>
      <c r="H14" s="110">
        <v>1.04</v>
      </c>
      <c r="I14" s="110" t="s">
        <v>165</v>
      </c>
      <c r="J14" s="107">
        <v>0.04</v>
      </c>
      <c r="K14" s="107">
        <v>1.7399999999999999E-2</v>
      </c>
      <c r="L14" s="86">
        <v>690226</v>
      </c>
      <c r="M14" s="86">
        <v>144.80000000000001</v>
      </c>
      <c r="N14" s="86">
        <v>0</v>
      </c>
      <c r="O14" s="86">
        <v>999.45</v>
      </c>
      <c r="P14" s="107">
        <v>0</v>
      </c>
      <c r="Q14" s="107">
        <v>3.1400000000000004E-2</v>
      </c>
      <c r="R14" s="107">
        <v>1.2E-2</v>
      </c>
    </row>
    <row r="15" spans="2:53" customFormat="1" ht="15.6">
      <c r="B15" s="57" t="s">
        <v>282</v>
      </c>
      <c r="C15" s="110">
        <v>1135912</v>
      </c>
      <c r="D15" s="110" t="s">
        <v>142</v>
      </c>
      <c r="E15" s="110">
        <v>0</v>
      </c>
      <c r="F15" s="110" t="s">
        <v>281</v>
      </c>
      <c r="G15" s="89"/>
      <c r="H15" s="110">
        <v>2.31</v>
      </c>
      <c r="I15" s="110" t="s">
        <v>165</v>
      </c>
      <c r="J15" s="107">
        <v>7.4999999999999997E-3</v>
      </c>
      <c r="K15" s="107">
        <v>1.34E-2</v>
      </c>
      <c r="L15" s="86">
        <v>2971578</v>
      </c>
      <c r="M15" s="86">
        <v>110.07</v>
      </c>
      <c r="N15" s="86">
        <v>0</v>
      </c>
      <c r="O15" s="86">
        <v>3270.82</v>
      </c>
      <c r="P15" s="107">
        <v>1E-4</v>
      </c>
      <c r="Q15" s="107">
        <v>0.1026</v>
      </c>
      <c r="R15" s="107">
        <v>3.9300000000000002E-2</v>
      </c>
    </row>
    <row r="16" spans="2:53" customFormat="1" ht="15.6">
      <c r="B16" s="57" t="s">
        <v>283</v>
      </c>
      <c r="C16" s="110">
        <v>1140847</v>
      </c>
      <c r="D16" s="110" t="s">
        <v>142</v>
      </c>
      <c r="E16" s="110">
        <v>0</v>
      </c>
      <c r="F16" s="110" t="s">
        <v>281</v>
      </c>
      <c r="G16" s="89"/>
      <c r="H16" s="110">
        <v>3.87</v>
      </c>
      <c r="I16" s="110" t="s">
        <v>165</v>
      </c>
      <c r="J16" s="107">
        <v>8.5000000000000006E-3</v>
      </c>
      <c r="K16" s="107">
        <v>1.1299999999999999E-2</v>
      </c>
      <c r="L16" s="86">
        <v>4536137</v>
      </c>
      <c r="M16" s="86">
        <v>110.14</v>
      </c>
      <c r="N16" s="86">
        <v>0</v>
      </c>
      <c r="O16" s="86">
        <v>4996.1000000000004</v>
      </c>
      <c r="P16" s="107">
        <v>2.0000000000000001E-4</v>
      </c>
      <c r="Q16" s="107">
        <v>0.15679999999999999</v>
      </c>
      <c r="R16" s="107">
        <v>0.06</v>
      </c>
    </row>
    <row r="17" spans="2:18" customFormat="1" ht="15.6">
      <c r="B17" s="57" t="s">
        <v>284</v>
      </c>
      <c r="C17" s="110">
        <v>1157023</v>
      </c>
      <c r="D17" s="110" t="s">
        <v>142</v>
      </c>
      <c r="E17" s="110">
        <v>0</v>
      </c>
      <c r="F17" s="110" t="s">
        <v>281</v>
      </c>
      <c r="G17" s="89"/>
      <c r="H17" s="110">
        <v>5.84</v>
      </c>
      <c r="I17" s="110" t="s">
        <v>165</v>
      </c>
      <c r="J17" s="107">
        <v>5.0000000000000001E-3</v>
      </c>
      <c r="K17" s="107">
        <v>1.0500000000000001E-2</v>
      </c>
      <c r="L17" s="86">
        <v>1346384</v>
      </c>
      <c r="M17" s="86">
        <v>107.14</v>
      </c>
      <c r="N17" s="86">
        <v>0</v>
      </c>
      <c r="O17" s="86">
        <v>1442.52</v>
      </c>
      <c r="P17" s="107">
        <v>1E-4</v>
      </c>
      <c r="Q17" s="107">
        <v>4.53E-2</v>
      </c>
      <c r="R17" s="107">
        <v>1.7299999999999999E-2</v>
      </c>
    </row>
    <row r="18" spans="2:18" customFormat="1" ht="15.6">
      <c r="B18" s="57" t="s">
        <v>285</v>
      </c>
      <c r="C18" s="110">
        <v>1169564</v>
      </c>
      <c r="D18" s="110" t="s">
        <v>142</v>
      </c>
      <c r="E18" s="110">
        <v>0</v>
      </c>
      <c r="F18" s="110" t="s">
        <v>281</v>
      </c>
      <c r="G18" s="89"/>
      <c r="H18" s="110">
        <v>3.07</v>
      </c>
      <c r="I18" s="110" t="s">
        <v>165</v>
      </c>
      <c r="J18" s="107">
        <v>1E-3</v>
      </c>
      <c r="K18" s="107">
        <v>1.2E-2</v>
      </c>
      <c r="L18" s="86">
        <v>4334645</v>
      </c>
      <c r="M18" s="86">
        <v>107</v>
      </c>
      <c r="N18" s="86">
        <v>0</v>
      </c>
      <c r="O18" s="86">
        <v>4638.07</v>
      </c>
      <c r="P18" s="107">
        <v>2.0000000000000001E-4</v>
      </c>
      <c r="Q18" s="107">
        <v>0.14550000000000002</v>
      </c>
      <c r="R18" s="107">
        <v>5.57E-2</v>
      </c>
    </row>
    <row r="19" spans="2:18" customFormat="1" ht="15.6">
      <c r="B19" s="57" t="s">
        <v>286</v>
      </c>
      <c r="C19" s="110">
        <v>1097708</v>
      </c>
      <c r="D19" s="110" t="s">
        <v>142</v>
      </c>
      <c r="E19" s="110">
        <v>0</v>
      </c>
      <c r="F19" s="110" t="s">
        <v>281</v>
      </c>
      <c r="G19" s="89"/>
      <c r="H19" s="110">
        <v>10.73</v>
      </c>
      <c r="I19" s="110" t="s">
        <v>165</v>
      </c>
      <c r="J19" s="107">
        <v>0.04</v>
      </c>
      <c r="K19" s="107">
        <v>1.03E-2</v>
      </c>
      <c r="L19" s="86">
        <v>156837</v>
      </c>
      <c r="M19" s="86">
        <v>178.82</v>
      </c>
      <c r="N19" s="86">
        <v>0</v>
      </c>
      <c r="O19" s="86">
        <v>280.45999999999998</v>
      </c>
      <c r="P19" s="107">
        <v>0</v>
      </c>
      <c r="Q19" s="107">
        <v>8.8000000000000005E-3</v>
      </c>
      <c r="R19" s="107">
        <v>3.4000000000000002E-3</v>
      </c>
    </row>
    <row r="20" spans="2:18" customFormat="1" ht="16.2">
      <c r="B20" s="56" t="s">
        <v>49</v>
      </c>
      <c r="C20" s="111"/>
      <c r="D20" s="111"/>
      <c r="E20" s="111"/>
      <c r="F20" s="111"/>
      <c r="G20" s="88"/>
      <c r="H20" s="111">
        <v>3.24</v>
      </c>
      <c r="I20" s="111"/>
      <c r="J20" s="106"/>
      <c r="K20" s="106">
        <v>4.0999999999999995E-2</v>
      </c>
      <c r="L20" s="85">
        <v>16789851</v>
      </c>
      <c r="M20" s="85"/>
      <c r="N20" s="85"/>
      <c r="O20" s="85">
        <v>16239.07</v>
      </c>
      <c r="P20" s="106"/>
      <c r="Q20" s="106"/>
      <c r="R20" s="106">
        <v>0.19510000000000002</v>
      </c>
    </row>
    <row r="21" spans="2:18" customFormat="1" ht="15.6">
      <c r="B21" s="57" t="s">
        <v>287</v>
      </c>
      <c r="C21" s="110">
        <v>8240319</v>
      </c>
      <c r="D21" s="110" t="s">
        <v>142</v>
      </c>
      <c r="E21" s="110">
        <v>0</v>
      </c>
      <c r="F21" s="110" t="s">
        <v>281</v>
      </c>
      <c r="G21" s="89"/>
      <c r="H21" s="110">
        <v>0.68</v>
      </c>
      <c r="I21" s="110" t="s">
        <v>165</v>
      </c>
      <c r="J21" s="107">
        <v>0.01</v>
      </c>
      <c r="K21" s="107">
        <v>4.9100000000000005E-2</v>
      </c>
      <c r="L21" s="86">
        <v>996161</v>
      </c>
      <c r="M21" s="86">
        <v>96.81</v>
      </c>
      <c r="N21" s="86">
        <v>0</v>
      </c>
      <c r="O21" s="86">
        <v>964.38</v>
      </c>
      <c r="P21" s="107">
        <v>0</v>
      </c>
      <c r="Q21" s="107">
        <v>3.0299999999999997E-2</v>
      </c>
      <c r="R21" s="107">
        <v>1.1599999999999999E-2</v>
      </c>
    </row>
    <row r="22" spans="2:18" customFormat="1" ht="15.6">
      <c r="B22" s="57" t="s">
        <v>288</v>
      </c>
      <c r="C22" s="110">
        <v>1180660</v>
      </c>
      <c r="D22" s="110" t="s">
        <v>142</v>
      </c>
      <c r="E22" s="110">
        <v>0</v>
      </c>
      <c r="F22" s="110" t="s">
        <v>281</v>
      </c>
      <c r="G22" s="89"/>
      <c r="H22" s="110">
        <v>8.32</v>
      </c>
      <c r="I22" s="110" t="s">
        <v>165</v>
      </c>
      <c r="J22" s="107">
        <v>4.0000000000000001E-3</v>
      </c>
      <c r="K22" s="107">
        <v>3.7699999999999997E-2</v>
      </c>
      <c r="L22" s="86">
        <v>2209432</v>
      </c>
      <c r="M22" s="86">
        <v>81.93</v>
      </c>
      <c r="N22" s="86">
        <v>0</v>
      </c>
      <c r="O22" s="86">
        <v>1810.19</v>
      </c>
      <c r="P22" s="107">
        <v>1E-4</v>
      </c>
      <c r="Q22" s="107">
        <v>5.6799999999999996E-2</v>
      </c>
      <c r="R22" s="107">
        <v>2.18E-2</v>
      </c>
    </row>
    <row r="23" spans="2:18" customFormat="1" ht="15.6">
      <c r="B23" s="57" t="s">
        <v>289</v>
      </c>
      <c r="C23" s="110">
        <v>1099456</v>
      </c>
      <c r="D23" s="110" t="s">
        <v>142</v>
      </c>
      <c r="E23" s="110">
        <v>0</v>
      </c>
      <c r="F23" s="110" t="s">
        <v>281</v>
      </c>
      <c r="G23" s="89"/>
      <c r="H23" s="110">
        <v>3</v>
      </c>
      <c r="I23" s="110" t="s">
        <v>165</v>
      </c>
      <c r="J23" s="107">
        <v>6.25E-2</v>
      </c>
      <c r="K23" s="107">
        <v>3.9599999999999996E-2</v>
      </c>
      <c r="L23" s="86">
        <v>2768033</v>
      </c>
      <c r="M23" s="86">
        <v>111.17</v>
      </c>
      <c r="N23" s="86">
        <v>0</v>
      </c>
      <c r="O23" s="86">
        <v>3077.22</v>
      </c>
      <c r="P23" s="107">
        <v>2.0000000000000001E-4</v>
      </c>
      <c r="Q23" s="107">
        <v>9.6600000000000005E-2</v>
      </c>
      <c r="R23" s="107">
        <v>3.7000000000000005E-2</v>
      </c>
    </row>
    <row r="24" spans="2:18" customFormat="1" ht="15.6">
      <c r="B24" s="57" t="s">
        <v>290</v>
      </c>
      <c r="C24" s="110">
        <v>1174697</v>
      </c>
      <c r="D24" s="110" t="s">
        <v>142</v>
      </c>
      <c r="E24" s="110">
        <v>0</v>
      </c>
      <c r="F24" s="110" t="s">
        <v>281</v>
      </c>
      <c r="G24" s="89"/>
      <c r="H24" s="110">
        <v>2.64</v>
      </c>
      <c r="I24" s="110" t="s">
        <v>165</v>
      </c>
      <c r="J24" s="107">
        <v>5.0000000000000001E-3</v>
      </c>
      <c r="K24" s="107">
        <v>4.0899999999999999E-2</v>
      </c>
      <c r="L24" s="86">
        <v>297501</v>
      </c>
      <c r="M24" s="86">
        <v>91.3</v>
      </c>
      <c r="N24" s="86">
        <v>0</v>
      </c>
      <c r="O24" s="86">
        <v>271.62</v>
      </c>
      <c r="P24" s="107">
        <v>0</v>
      </c>
      <c r="Q24" s="107">
        <v>8.5000000000000006E-3</v>
      </c>
      <c r="R24" s="107">
        <v>3.3E-3</v>
      </c>
    </row>
    <row r="25" spans="2:18" customFormat="1" ht="15.6">
      <c r="B25" s="57" t="s">
        <v>291</v>
      </c>
      <c r="C25" s="110">
        <v>1130848</v>
      </c>
      <c r="D25" s="110" t="s">
        <v>142</v>
      </c>
      <c r="E25" s="110">
        <v>0</v>
      </c>
      <c r="F25" s="110" t="s">
        <v>281</v>
      </c>
      <c r="G25" s="89"/>
      <c r="H25" s="110">
        <v>0.75</v>
      </c>
      <c r="I25" s="110" t="s">
        <v>165</v>
      </c>
      <c r="J25" s="107">
        <v>3.7499999999999999E-2</v>
      </c>
      <c r="K25" s="107">
        <v>4.5400000000000003E-2</v>
      </c>
      <c r="L25" s="86">
        <v>2407856</v>
      </c>
      <c r="M25" s="86">
        <v>100.38</v>
      </c>
      <c r="N25" s="86">
        <v>0</v>
      </c>
      <c r="O25" s="86">
        <v>2417.0100000000002</v>
      </c>
      <c r="P25" s="107">
        <v>1E-4</v>
      </c>
      <c r="Q25" s="107">
        <v>7.5800000000000006E-2</v>
      </c>
      <c r="R25" s="107">
        <v>2.8999999999999998E-2</v>
      </c>
    </row>
    <row r="26" spans="2:18" customFormat="1" ht="15.6">
      <c r="B26" s="57" t="s">
        <v>292</v>
      </c>
      <c r="C26" s="110">
        <v>1139344</v>
      </c>
      <c r="D26" s="110" t="s">
        <v>142</v>
      </c>
      <c r="E26" s="110">
        <v>0</v>
      </c>
      <c r="F26" s="110" t="s">
        <v>281</v>
      </c>
      <c r="G26" s="89"/>
      <c r="H26" s="110">
        <v>3.62</v>
      </c>
      <c r="I26" s="110" t="s">
        <v>165</v>
      </c>
      <c r="J26" s="107">
        <v>0.02</v>
      </c>
      <c r="K26" s="107">
        <v>3.8900000000000004E-2</v>
      </c>
      <c r="L26" s="86">
        <v>4324806</v>
      </c>
      <c r="M26" s="86">
        <v>94.05</v>
      </c>
      <c r="N26" s="86">
        <v>0</v>
      </c>
      <c r="O26" s="86">
        <v>4067.48</v>
      </c>
      <c r="P26" s="107">
        <v>2.0000000000000001E-4</v>
      </c>
      <c r="Q26" s="107">
        <v>0.12759999999999999</v>
      </c>
      <c r="R26" s="107">
        <v>4.8899999999999999E-2</v>
      </c>
    </row>
    <row r="27" spans="2:18" customFormat="1" ht="15.6">
      <c r="B27" s="57" t="s">
        <v>293</v>
      </c>
      <c r="C27" s="110">
        <v>1150879</v>
      </c>
      <c r="D27" s="110" t="s">
        <v>142</v>
      </c>
      <c r="E27" s="110">
        <v>0</v>
      </c>
      <c r="F27" s="110" t="s">
        <v>281</v>
      </c>
      <c r="G27" s="89"/>
      <c r="H27" s="110">
        <v>4.91</v>
      </c>
      <c r="I27" s="110" t="s">
        <v>165</v>
      </c>
      <c r="J27" s="107">
        <v>2.2499999999999999E-2</v>
      </c>
      <c r="K27" s="107">
        <v>3.78E-2</v>
      </c>
      <c r="L27" s="86">
        <v>1061571</v>
      </c>
      <c r="M27" s="86">
        <v>94.52</v>
      </c>
      <c r="N27" s="86">
        <v>0</v>
      </c>
      <c r="O27" s="86">
        <v>1003.4</v>
      </c>
      <c r="P27" s="107">
        <v>0</v>
      </c>
      <c r="Q27" s="107">
        <v>3.15E-2</v>
      </c>
      <c r="R27" s="107">
        <v>1.21E-2</v>
      </c>
    </row>
    <row r="28" spans="2:18" customFormat="1" ht="15.6">
      <c r="B28" s="57" t="s">
        <v>294</v>
      </c>
      <c r="C28" s="110">
        <v>1135557</v>
      </c>
      <c r="D28" s="110" t="s">
        <v>142</v>
      </c>
      <c r="E28" s="110">
        <v>0</v>
      </c>
      <c r="F28" s="110" t="s">
        <v>281</v>
      </c>
      <c r="G28" s="89"/>
      <c r="H28" s="110">
        <v>2.11</v>
      </c>
      <c r="I28" s="110" t="s">
        <v>165</v>
      </c>
      <c r="J28" s="107">
        <v>1.7500000000000002E-2</v>
      </c>
      <c r="K28" s="107">
        <v>4.2199999999999994E-2</v>
      </c>
      <c r="L28" s="86">
        <v>2724491</v>
      </c>
      <c r="M28" s="86">
        <v>96.45</v>
      </c>
      <c r="N28" s="86">
        <v>0</v>
      </c>
      <c r="O28" s="86">
        <v>2627.77</v>
      </c>
      <c r="P28" s="107">
        <v>1E-4</v>
      </c>
      <c r="Q28" s="107">
        <v>8.2500000000000004E-2</v>
      </c>
      <c r="R28" s="107">
        <v>3.1600000000000003E-2</v>
      </c>
    </row>
    <row r="29" spans="2:18" customFormat="1" ht="15.6">
      <c r="B29" s="57" t="s">
        <v>268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86"/>
      <c r="P29" s="107"/>
      <c r="Q29" s="107"/>
      <c r="R29" s="107"/>
    </row>
    <row r="30" spans="2:18" customFormat="1" ht="16.2">
      <c r="B30" s="56" t="s">
        <v>67</v>
      </c>
      <c r="C30" s="111"/>
      <c r="D30" s="111"/>
      <c r="E30" s="111"/>
      <c r="F30" s="111"/>
      <c r="G30" s="88"/>
      <c r="H30" s="111"/>
      <c r="I30" s="111"/>
      <c r="J30" s="106"/>
      <c r="K30" s="106"/>
      <c r="L30" s="85"/>
      <c r="M30" s="85"/>
      <c r="N30" s="85"/>
      <c r="O30" s="85"/>
      <c r="P30" s="106"/>
      <c r="Q30" s="106"/>
      <c r="R30" s="106"/>
    </row>
    <row r="31" spans="2:18" customFormat="1" ht="15.6">
      <c r="B31" s="57" t="s">
        <v>268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86"/>
      <c r="P31" s="107"/>
      <c r="Q31" s="107"/>
      <c r="R31" s="107"/>
    </row>
    <row r="32" spans="2:18" customFormat="1" ht="16.2">
      <c r="B32" s="56" t="s">
        <v>231</v>
      </c>
      <c r="C32" s="111"/>
      <c r="D32" s="111"/>
      <c r="E32" s="111"/>
      <c r="F32" s="111"/>
      <c r="G32" s="88"/>
      <c r="H32" s="111"/>
      <c r="I32" s="111"/>
      <c r="J32" s="106"/>
      <c r="K32" s="106"/>
      <c r="L32" s="85"/>
      <c r="M32" s="85"/>
      <c r="N32" s="85"/>
      <c r="O32" s="85"/>
      <c r="P32" s="106"/>
      <c r="Q32" s="106"/>
      <c r="R32" s="106"/>
    </row>
    <row r="33" spans="2:18" customFormat="1" ht="16.2">
      <c r="B33" s="56" t="s">
        <v>76</v>
      </c>
      <c r="C33" s="111"/>
      <c r="D33" s="111"/>
      <c r="E33" s="111"/>
      <c r="F33" s="111"/>
      <c r="G33" s="88"/>
      <c r="H33" s="111"/>
      <c r="I33" s="111"/>
      <c r="J33" s="106"/>
      <c r="K33" s="106"/>
      <c r="L33" s="85"/>
      <c r="M33" s="85"/>
      <c r="N33" s="85"/>
      <c r="O33" s="85"/>
      <c r="P33" s="106"/>
      <c r="Q33" s="106"/>
      <c r="R33" s="106"/>
    </row>
    <row r="34" spans="2:18">
      <c r="B34" s="57" t="s">
        <v>268</v>
      </c>
      <c r="C34" s="110"/>
      <c r="D34" s="110"/>
      <c r="E34" s="110"/>
      <c r="F34" s="110"/>
      <c r="G34" s="89"/>
      <c r="H34" s="110"/>
      <c r="I34" s="110"/>
      <c r="J34" s="107"/>
      <c r="K34" s="107"/>
      <c r="L34" s="86"/>
      <c r="M34" s="86"/>
      <c r="N34" s="86"/>
      <c r="O34" s="86"/>
      <c r="P34" s="107"/>
      <c r="Q34" s="107"/>
      <c r="R34" s="107"/>
    </row>
    <row r="35" spans="2:18">
      <c r="B35" s="56" t="s">
        <v>77</v>
      </c>
      <c r="C35" s="111"/>
      <c r="D35" s="111"/>
      <c r="E35" s="111"/>
      <c r="F35" s="111"/>
      <c r="G35" s="88"/>
      <c r="H35" s="111"/>
      <c r="I35" s="111"/>
      <c r="J35" s="106"/>
      <c r="K35" s="106"/>
      <c r="L35" s="85"/>
      <c r="M35" s="85"/>
      <c r="N35" s="85"/>
      <c r="O35" s="85"/>
      <c r="P35" s="106"/>
      <c r="Q35" s="106"/>
      <c r="R35" s="106"/>
    </row>
    <row r="36" spans="2:18">
      <c r="B36" s="113" t="s">
        <v>268</v>
      </c>
      <c r="C36" s="110"/>
      <c r="D36" s="110"/>
      <c r="E36" s="110"/>
      <c r="F36" s="110"/>
      <c r="G36" s="89"/>
      <c r="H36" s="110"/>
      <c r="I36" s="110"/>
      <c r="J36" s="107"/>
      <c r="K36" s="107"/>
      <c r="L36" s="86"/>
      <c r="M36" s="86"/>
      <c r="N36" s="86"/>
      <c r="O36" s="86"/>
      <c r="P36" s="107"/>
      <c r="Q36" s="107"/>
      <c r="R36" s="107"/>
    </row>
    <row r="37" spans="2:18">
      <c r="B37" s="6" t="s">
        <v>133</v>
      </c>
      <c r="C37" s="1"/>
      <c r="D37" s="1"/>
    </row>
    <row r="38" spans="2:18">
      <c r="B38" s="6" t="s">
        <v>245</v>
      </c>
      <c r="C38" s="1"/>
      <c r="D38" s="1"/>
    </row>
    <row r="39" spans="2:18">
      <c r="B39" s="135" t="s">
        <v>246</v>
      </c>
      <c r="C39" s="135"/>
      <c r="D39" s="135"/>
    </row>
    <row r="40" spans="2:18">
      <c r="B40" s="125" t="s">
        <v>256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0:R40"/>
    <mergeCell ref="B6:R6"/>
    <mergeCell ref="B7:R7"/>
    <mergeCell ref="B39:D39"/>
  </mergeCells>
  <phoneticPr fontId="4" type="noConversion"/>
  <dataValidations count="1">
    <dataValidation allowBlank="1" showInputMessage="1" showErrorMessage="1" sqref="S34:XFD1048576 A37:A1048576 A5:XFD11 M34:R39 A34:L36 B41:R1048576 B37:D38 E37:L39 B3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276</v>
      </c>
    </row>
    <row r="2" spans="2:18">
      <c r="B2" s="78" t="s">
        <v>277</v>
      </c>
    </row>
    <row r="3" spans="2:18">
      <c r="B3" s="78" t="s">
        <v>278</v>
      </c>
    </row>
    <row r="4" spans="2:18">
      <c r="B4" s="78" t="s">
        <v>279</v>
      </c>
    </row>
    <row r="6" spans="2:18" ht="26.25" customHeight="1">
      <c r="B6" s="138" t="s">
        <v>213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212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268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268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268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268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268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268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bestFit="1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bestFit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8" t="s">
        <v>276</v>
      </c>
    </row>
    <row r="2" spans="2:68">
      <c r="B2" s="78" t="s">
        <v>277</v>
      </c>
    </row>
    <row r="3" spans="2:68">
      <c r="B3" s="78" t="s">
        <v>278</v>
      </c>
    </row>
    <row r="4" spans="2:68">
      <c r="B4" s="78" t="s">
        <v>279</v>
      </c>
    </row>
    <row r="6" spans="2:68" ht="26.25" customHeight="1">
      <c r="B6" s="132" t="s">
        <v>197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BP6" s="3"/>
    </row>
    <row r="7" spans="2:68" ht="26.25" customHeight="1">
      <c r="B7" s="132" t="s">
        <v>109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7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5" t="s">
        <v>141</v>
      </c>
      <c r="E8" s="49" t="s">
        <v>217</v>
      </c>
      <c r="F8" s="49" t="s">
        <v>138</v>
      </c>
      <c r="G8" s="76" t="s">
        <v>80</v>
      </c>
      <c r="H8" s="12" t="s">
        <v>15</v>
      </c>
      <c r="I8" s="12" t="s">
        <v>81</v>
      </c>
      <c r="J8" s="12" t="s">
        <v>123</v>
      </c>
      <c r="K8" s="76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49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58" t="s">
        <v>135</v>
      </c>
      <c r="S10" s="58" t="s">
        <v>173</v>
      </c>
      <c r="T10" s="61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4" t="s">
        <v>48</v>
      </c>
      <c r="C11" s="81"/>
      <c r="D11" s="81"/>
      <c r="E11" s="81"/>
      <c r="F11" s="81"/>
      <c r="G11" s="81"/>
      <c r="H11" s="81"/>
      <c r="I11" s="81"/>
      <c r="J11" s="87"/>
      <c r="K11" s="81"/>
      <c r="L11" s="81"/>
      <c r="M11" s="105"/>
      <c r="N11" s="105"/>
      <c r="O11" s="80"/>
      <c r="P11" s="80"/>
      <c r="Q11" s="80"/>
      <c r="R11" s="80"/>
      <c r="S11" s="105"/>
      <c r="T11" s="105"/>
      <c r="U11" s="105"/>
      <c r="V11" s="5"/>
      <c r="BK11" s="1"/>
      <c r="BL11" s="3"/>
      <c r="BM11" s="1"/>
      <c r="BP11" s="1"/>
    </row>
    <row r="12" spans="2:68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/>
      <c r="L12" s="111"/>
      <c r="M12" s="106"/>
      <c r="N12" s="106"/>
      <c r="O12" s="85"/>
      <c r="P12" s="85"/>
      <c r="Q12" s="85"/>
      <c r="R12" s="85"/>
      <c r="S12" s="106"/>
      <c r="T12" s="106"/>
      <c r="U12" s="106"/>
    </row>
    <row r="13" spans="2:68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/>
      <c r="L13" s="111"/>
      <c r="M13" s="106"/>
      <c r="N13" s="106"/>
      <c r="O13" s="85"/>
      <c r="P13" s="85"/>
      <c r="Q13" s="85"/>
      <c r="R13" s="85"/>
      <c r="S13" s="106"/>
      <c r="T13" s="106"/>
      <c r="U13" s="106"/>
    </row>
    <row r="14" spans="2:68" customFormat="1" ht="15.6">
      <c r="B14" s="57" t="s">
        <v>268</v>
      </c>
      <c r="C14" s="110"/>
      <c r="D14" s="110"/>
      <c r="E14" s="110"/>
      <c r="F14" s="110"/>
      <c r="G14" s="110"/>
      <c r="H14" s="110"/>
      <c r="I14" s="110"/>
      <c r="J14" s="89"/>
      <c r="K14" s="110"/>
      <c r="L14" s="110"/>
      <c r="M14" s="107"/>
      <c r="N14" s="107"/>
      <c r="O14" s="86"/>
      <c r="P14" s="86"/>
      <c r="Q14" s="86"/>
      <c r="R14" s="86"/>
      <c r="S14" s="107"/>
      <c r="T14" s="107"/>
      <c r="U14" s="107"/>
    </row>
    <row r="15" spans="2:68" customFormat="1" ht="16.2">
      <c r="B15" s="56" t="s">
        <v>49</v>
      </c>
      <c r="C15" s="111"/>
      <c r="D15" s="111"/>
      <c r="E15" s="111"/>
      <c r="F15" s="111"/>
      <c r="G15" s="111"/>
      <c r="H15" s="111"/>
      <c r="I15" s="111"/>
      <c r="J15" s="88"/>
      <c r="K15" s="111"/>
      <c r="L15" s="111"/>
      <c r="M15" s="106"/>
      <c r="N15" s="106"/>
      <c r="O15" s="85"/>
      <c r="P15" s="85"/>
      <c r="Q15" s="85"/>
      <c r="R15" s="85"/>
      <c r="S15" s="106"/>
      <c r="T15" s="106"/>
      <c r="U15" s="106"/>
    </row>
    <row r="16" spans="2:68" customFormat="1" ht="15.6">
      <c r="B16" s="57" t="s">
        <v>268</v>
      </c>
      <c r="C16" s="110"/>
      <c r="D16" s="110"/>
      <c r="E16" s="110"/>
      <c r="F16" s="110"/>
      <c r="G16" s="110"/>
      <c r="H16" s="110"/>
      <c r="I16" s="110"/>
      <c r="J16" s="89"/>
      <c r="K16" s="110"/>
      <c r="L16" s="110"/>
      <c r="M16" s="107"/>
      <c r="N16" s="107"/>
      <c r="O16" s="86"/>
      <c r="P16" s="86"/>
      <c r="Q16" s="86"/>
      <c r="R16" s="86"/>
      <c r="S16" s="107"/>
      <c r="T16" s="107"/>
      <c r="U16" s="107"/>
    </row>
    <row r="17" spans="1:21" customFormat="1" ht="16.2">
      <c r="B17" s="56" t="s">
        <v>50</v>
      </c>
      <c r="C17" s="111"/>
      <c r="D17" s="111"/>
      <c r="E17" s="111"/>
      <c r="F17" s="111"/>
      <c r="G17" s="111"/>
      <c r="H17" s="111"/>
      <c r="I17" s="111"/>
      <c r="J17" s="88"/>
      <c r="K17" s="111"/>
      <c r="L17" s="111"/>
      <c r="M17" s="106"/>
      <c r="N17" s="106"/>
      <c r="O17" s="85"/>
      <c r="P17" s="85"/>
      <c r="Q17" s="85"/>
      <c r="R17" s="85"/>
      <c r="S17" s="106"/>
      <c r="T17" s="106"/>
      <c r="U17" s="106"/>
    </row>
    <row r="18" spans="1:21" customFormat="1" ht="15.6">
      <c r="B18" s="57" t="s">
        <v>268</v>
      </c>
      <c r="C18" s="110"/>
      <c r="D18" s="110"/>
      <c r="E18" s="110"/>
      <c r="F18" s="110"/>
      <c r="G18" s="110"/>
      <c r="H18" s="110"/>
      <c r="I18" s="110"/>
      <c r="J18" s="89"/>
      <c r="K18" s="110"/>
      <c r="L18" s="110"/>
      <c r="M18" s="107"/>
      <c r="N18" s="107"/>
      <c r="O18" s="86"/>
      <c r="P18" s="86"/>
      <c r="Q18" s="86"/>
      <c r="R18" s="86"/>
      <c r="S18" s="107"/>
      <c r="T18" s="107"/>
      <c r="U18" s="107"/>
    </row>
    <row r="19" spans="1:21" customFormat="1" ht="16.2">
      <c r="B19" s="56" t="s">
        <v>231</v>
      </c>
      <c r="C19" s="111"/>
      <c r="D19" s="111"/>
      <c r="E19" s="111"/>
      <c r="F19" s="111"/>
      <c r="G19" s="111"/>
      <c r="H19" s="111"/>
      <c r="I19" s="111"/>
      <c r="J19" s="88"/>
      <c r="K19" s="111"/>
      <c r="L19" s="111"/>
      <c r="M19" s="106"/>
      <c r="N19" s="106"/>
      <c r="O19" s="85"/>
      <c r="P19" s="85"/>
      <c r="Q19" s="85"/>
      <c r="R19" s="85"/>
      <c r="S19" s="106"/>
      <c r="T19" s="106"/>
      <c r="U19" s="106"/>
    </row>
    <row r="20" spans="1:21" customFormat="1" ht="16.2">
      <c r="B20" s="56" t="s">
        <v>79</v>
      </c>
      <c r="C20" s="111"/>
      <c r="D20" s="111"/>
      <c r="E20" s="111"/>
      <c r="F20" s="111"/>
      <c r="G20" s="111"/>
      <c r="H20" s="111"/>
      <c r="I20" s="111"/>
      <c r="J20" s="88"/>
      <c r="K20" s="111"/>
      <c r="L20" s="111"/>
      <c r="M20" s="106"/>
      <c r="N20" s="106"/>
      <c r="O20" s="85"/>
      <c r="P20" s="85"/>
      <c r="Q20" s="85"/>
      <c r="R20" s="85"/>
      <c r="S20" s="106"/>
      <c r="T20" s="106"/>
      <c r="U20" s="106"/>
    </row>
    <row r="21" spans="1:21" customFormat="1" ht="15.6">
      <c r="B21" s="57" t="s">
        <v>268</v>
      </c>
      <c r="C21" s="110"/>
      <c r="D21" s="110"/>
      <c r="E21" s="110"/>
      <c r="F21" s="110"/>
      <c r="G21" s="110"/>
      <c r="H21" s="110"/>
      <c r="I21" s="110"/>
      <c r="J21" s="89"/>
      <c r="K21" s="110"/>
      <c r="L21" s="110"/>
      <c r="M21" s="107"/>
      <c r="N21" s="107"/>
      <c r="O21" s="86"/>
      <c r="P21" s="86"/>
      <c r="Q21" s="86"/>
      <c r="R21" s="86"/>
      <c r="S21" s="107"/>
      <c r="T21" s="107"/>
      <c r="U21" s="107"/>
    </row>
    <row r="22" spans="1:21" customFormat="1" ht="16.2">
      <c r="B22" s="56" t="s">
        <v>78</v>
      </c>
      <c r="C22" s="111"/>
      <c r="D22" s="111"/>
      <c r="E22" s="111"/>
      <c r="F22" s="111"/>
      <c r="G22" s="111"/>
      <c r="H22" s="111"/>
      <c r="I22" s="111"/>
      <c r="J22" s="88"/>
      <c r="K22" s="111"/>
      <c r="L22" s="111"/>
      <c r="M22" s="106"/>
      <c r="N22" s="106"/>
      <c r="O22" s="85"/>
      <c r="P22" s="85"/>
      <c r="Q22" s="85"/>
      <c r="R22" s="85"/>
      <c r="S22" s="106"/>
      <c r="T22" s="106"/>
      <c r="U22" s="106"/>
    </row>
    <row r="23" spans="1:21" customFormat="1" ht="15.6">
      <c r="B23" s="113" t="s">
        <v>268</v>
      </c>
      <c r="C23" s="110"/>
      <c r="D23" s="110"/>
      <c r="E23" s="110"/>
      <c r="F23" s="110"/>
      <c r="G23" s="110"/>
      <c r="H23" s="110"/>
      <c r="I23" s="110"/>
      <c r="J23" s="89"/>
      <c r="K23" s="110"/>
      <c r="L23" s="110"/>
      <c r="M23" s="107"/>
      <c r="N23" s="107"/>
      <c r="O23" s="86"/>
      <c r="P23" s="86"/>
      <c r="Q23" s="86"/>
      <c r="R23" s="86"/>
      <c r="S23" s="107"/>
      <c r="T23" s="107"/>
      <c r="U23" s="107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5" t="s">
        <v>256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3CCFA406-4346-46E4-B182-5BE468A81C51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6" zoomScaleNormal="100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9.6640625" style="2" bestFit="1" customWidth="1"/>
    <col min="4" max="4" width="10.33203125" style="2" customWidth="1"/>
    <col min="5" max="5" width="5.33203125" style="2" customWidth="1"/>
    <col min="6" max="6" width="6.6640625" style="2" bestFit="1" customWidth="1"/>
    <col min="7" max="7" width="16.21875" style="1" bestFit="1" customWidth="1"/>
    <col min="8" max="8" width="7.21875" style="1" bestFit="1" customWidth="1"/>
    <col min="9" max="9" width="11.44140625" style="1" bestFit="1" customWidth="1"/>
    <col min="10" max="10" width="11.6640625" style="1" customWidth="1"/>
    <col min="11" max="11" width="7.6640625" style="1" bestFit="1" customWidth="1"/>
    <col min="12" max="12" width="9.88671875" style="1" bestFit="1" customWidth="1"/>
    <col min="13" max="13" width="7.88671875" style="1" bestFit="1" customWidth="1"/>
    <col min="14" max="14" width="8.88671875" style="1" bestFit="1" customWidth="1"/>
    <col min="15" max="15" width="15.77734375" style="1" bestFit="1" customWidth="1"/>
    <col min="16" max="16" width="8.21875" style="1" bestFit="1" customWidth="1"/>
    <col min="17" max="17" width="9.44140625" style="1" bestFit="1" customWidth="1"/>
    <col min="18" max="18" width="11.33203125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8" t="s">
        <v>276</v>
      </c>
    </row>
    <row r="2" spans="2:66">
      <c r="B2" s="78" t="s">
        <v>277</v>
      </c>
    </row>
    <row r="3" spans="2:66">
      <c r="B3" s="78" t="s">
        <v>278</v>
      </c>
    </row>
    <row r="4" spans="2:66">
      <c r="B4" s="78" t="s">
        <v>279</v>
      </c>
    </row>
    <row r="6" spans="2:66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/>
    </row>
    <row r="7" spans="2:66" ht="26.25" customHeight="1">
      <c r="B7" s="138" t="s">
        <v>110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BN7" s="3"/>
    </row>
    <row r="8" spans="2:66" s="3" customFormat="1" ht="62.4">
      <c r="B8" s="19" t="s">
        <v>136</v>
      </c>
      <c r="C8" s="24" t="s">
        <v>47</v>
      </c>
      <c r="D8" s="75" t="s">
        <v>141</v>
      </c>
      <c r="E8" s="49" t="s">
        <v>217</v>
      </c>
      <c r="F8" s="46" t="s">
        <v>138</v>
      </c>
      <c r="G8" s="74" t="s">
        <v>80</v>
      </c>
      <c r="H8" s="24" t="s">
        <v>15</v>
      </c>
      <c r="I8" s="24" t="s">
        <v>81</v>
      </c>
      <c r="J8" s="24" t="s">
        <v>123</v>
      </c>
      <c r="K8" s="74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49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9" t="s">
        <v>14</v>
      </c>
      <c r="Q10" s="58" t="s">
        <v>134</v>
      </c>
      <c r="R10" s="58" t="s">
        <v>135</v>
      </c>
      <c r="S10" s="58" t="s">
        <v>173</v>
      </c>
      <c r="T10" s="58" t="s">
        <v>218</v>
      </c>
      <c r="U10" s="60" t="s">
        <v>241</v>
      </c>
      <c r="V10" s="5"/>
      <c r="BI10" s="1"/>
      <c r="BJ10" s="3"/>
      <c r="BK10" s="1"/>
    </row>
    <row r="11" spans="2:66" s="4" customFormat="1" ht="18" customHeight="1">
      <c r="B11" s="53" t="s">
        <v>34</v>
      </c>
      <c r="C11" s="81"/>
      <c r="D11" s="81"/>
      <c r="E11" s="81"/>
      <c r="F11" s="81"/>
      <c r="G11" s="81"/>
      <c r="H11" s="81"/>
      <c r="I11" s="81"/>
      <c r="J11" s="87"/>
      <c r="K11" s="81">
        <v>3.43</v>
      </c>
      <c r="L11" s="81"/>
      <c r="M11" s="105"/>
      <c r="N11" s="105">
        <v>4.5100000000000001E-2</v>
      </c>
      <c r="O11" s="80">
        <v>7062170.2599999998</v>
      </c>
      <c r="P11" s="80"/>
      <c r="Q11" s="80">
        <v>156.68199999999999</v>
      </c>
      <c r="R11" s="80">
        <v>7173.88</v>
      </c>
      <c r="S11" s="105"/>
      <c r="T11" s="105"/>
      <c r="U11" s="105">
        <v>8.6199999999999999E-2</v>
      </c>
      <c r="V11" s="5"/>
      <c r="BI11" s="1"/>
      <c r="BJ11" s="3"/>
      <c r="BK11" s="1"/>
      <c r="BN11" s="1"/>
    </row>
    <row r="12" spans="2:66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>
        <v>3.43</v>
      </c>
      <c r="L12" s="111"/>
      <c r="M12" s="106"/>
      <c r="N12" s="106">
        <v>4.5100000000000001E-2</v>
      </c>
      <c r="O12" s="85">
        <v>7062170.2599999998</v>
      </c>
      <c r="P12" s="85"/>
      <c r="Q12" s="85">
        <v>156.68199999999999</v>
      </c>
      <c r="R12" s="85">
        <v>7173.88</v>
      </c>
      <c r="S12" s="106"/>
      <c r="T12" s="106"/>
      <c r="U12" s="106">
        <v>8.6199999999999999E-2</v>
      </c>
    </row>
    <row r="13" spans="2:66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>
        <v>4.17</v>
      </c>
      <c r="L13" s="111"/>
      <c r="M13" s="106"/>
      <c r="N13" s="106">
        <v>2.6099999999999998E-2</v>
      </c>
      <c r="O13" s="85">
        <v>2949653.35</v>
      </c>
      <c r="P13" s="85"/>
      <c r="Q13" s="85">
        <v>62.161000000000001</v>
      </c>
      <c r="R13" s="85">
        <v>3123.65</v>
      </c>
      <c r="S13" s="106"/>
      <c r="T13" s="106"/>
      <c r="U13" s="106">
        <v>3.7499999999999999E-2</v>
      </c>
    </row>
    <row r="14" spans="2:66" customFormat="1" ht="15.6">
      <c r="B14" s="57" t="s">
        <v>295</v>
      </c>
      <c r="C14" s="110">
        <v>2310282</v>
      </c>
      <c r="D14" s="110" t="s">
        <v>142</v>
      </c>
      <c r="E14" s="110"/>
      <c r="F14" s="110">
        <v>695</v>
      </c>
      <c r="G14" s="110" t="s">
        <v>296</v>
      </c>
      <c r="H14" s="110" t="s">
        <v>297</v>
      </c>
      <c r="I14" s="110" t="s">
        <v>298</v>
      </c>
      <c r="J14" s="89"/>
      <c r="K14" s="110">
        <v>2.96</v>
      </c>
      <c r="L14" s="110" t="s">
        <v>165</v>
      </c>
      <c r="M14" s="107">
        <v>3.8E-3</v>
      </c>
      <c r="N14" s="107">
        <v>0.02</v>
      </c>
      <c r="O14" s="86">
        <v>426000</v>
      </c>
      <c r="P14" s="86">
        <v>103.8</v>
      </c>
      <c r="Q14" s="86">
        <v>0</v>
      </c>
      <c r="R14" s="86">
        <v>442.19</v>
      </c>
      <c r="S14" s="107">
        <v>1E-4</v>
      </c>
      <c r="T14" s="107">
        <v>6.1600000000000002E-2</v>
      </c>
      <c r="U14" s="107">
        <v>5.3E-3</v>
      </c>
    </row>
    <row r="15" spans="2:66" customFormat="1" ht="15.6">
      <c r="B15" s="57" t="s">
        <v>299</v>
      </c>
      <c r="C15" s="110">
        <v>1158468</v>
      </c>
      <c r="D15" s="110" t="s">
        <v>142</v>
      </c>
      <c r="E15" s="110"/>
      <c r="F15" s="110">
        <v>1150</v>
      </c>
      <c r="G15" s="110" t="s">
        <v>157</v>
      </c>
      <c r="H15" s="110" t="s">
        <v>297</v>
      </c>
      <c r="I15" s="110" t="s">
        <v>298</v>
      </c>
      <c r="J15" s="89"/>
      <c r="K15" s="110">
        <v>2.46</v>
      </c>
      <c r="L15" s="110" t="s">
        <v>165</v>
      </c>
      <c r="M15" s="107">
        <v>5.0000000000000001E-3</v>
      </c>
      <c r="N15" s="107">
        <v>2.0199999999999999E-2</v>
      </c>
      <c r="O15" s="86">
        <v>327000</v>
      </c>
      <c r="P15" s="86">
        <v>103.83</v>
      </c>
      <c r="Q15" s="86">
        <v>0.17799999999999999</v>
      </c>
      <c r="R15" s="86">
        <v>339.7</v>
      </c>
      <c r="S15" s="107">
        <v>2.9999999999999997E-4</v>
      </c>
      <c r="T15" s="107">
        <v>4.7400000000000005E-2</v>
      </c>
      <c r="U15" s="107">
        <v>4.0999999999999995E-3</v>
      </c>
    </row>
    <row r="16" spans="2:66" customFormat="1" ht="15.6">
      <c r="B16" s="57" t="s">
        <v>300</v>
      </c>
      <c r="C16" s="110">
        <v>1158476</v>
      </c>
      <c r="D16" s="110" t="s">
        <v>142</v>
      </c>
      <c r="E16" s="110"/>
      <c r="F16" s="110">
        <v>1150</v>
      </c>
      <c r="G16" s="110" t="s">
        <v>157</v>
      </c>
      <c r="H16" s="110" t="s">
        <v>297</v>
      </c>
      <c r="I16" s="110" t="s">
        <v>298</v>
      </c>
      <c r="J16" s="89"/>
      <c r="K16" s="110">
        <v>12.64</v>
      </c>
      <c r="L16" s="110" t="s">
        <v>165</v>
      </c>
      <c r="M16" s="107">
        <v>2.4500000000000001E-2</v>
      </c>
      <c r="N16" s="107">
        <v>2.3599999999999999E-2</v>
      </c>
      <c r="O16" s="86">
        <v>182360</v>
      </c>
      <c r="P16" s="86">
        <v>105.04</v>
      </c>
      <c r="Q16" s="86">
        <v>2.0539999999999998</v>
      </c>
      <c r="R16" s="86">
        <v>193.61</v>
      </c>
      <c r="S16" s="107">
        <v>1E-4</v>
      </c>
      <c r="T16" s="107">
        <v>2.7000000000000003E-2</v>
      </c>
      <c r="U16" s="107">
        <v>2.3E-3</v>
      </c>
    </row>
    <row r="17" spans="2:21" customFormat="1" ht="15.6">
      <c r="B17" s="57" t="s">
        <v>301</v>
      </c>
      <c r="C17" s="110">
        <v>1160944</v>
      </c>
      <c r="D17" s="110" t="s">
        <v>142</v>
      </c>
      <c r="E17" s="110"/>
      <c r="F17" s="110">
        <v>1300</v>
      </c>
      <c r="G17" s="110" t="s">
        <v>302</v>
      </c>
      <c r="H17" s="110" t="s">
        <v>303</v>
      </c>
      <c r="I17" s="110" t="s">
        <v>298</v>
      </c>
      <c r="J17" s="89"/>
      <c r="K17" s="110">
        <v>5.69</v>
      </c>
      <c r="L17" s="110" t="s">
        <v>165</v>
      </c>
      <c r="M17" s="107">
        <v>6.5000000000000006E-3</v>
      </c>
      <c r="N17" s="107">
        <v>2.8199999999999999E-2</v>
      </c>
      <c r="O17" s="86">
        <v>350660</v>
      </c>
      <c r="P17" s="86">
        <v>97.17</v>
      </c>
      <c r="Q17" s="86">
        <v>0</v>
      </c>
      <c r="R17" s="86">
        <v>340.74</v>
      </c>
      <c r="S17" s="107">
        <v>2.0000000000000001E-4</v>
      </c>
      <c r="T17" s="107">
        <v>4.7500000000000001E-2</v>
      </c>
      <c r="U17" s="107">
        <v>4.0999999999999995E-3</v>
      </c>
    </row>
    <row r="18" spans="2:21" customFormat="1" ht="15.6">
      <c r="B18" s="57" t="s">
        <v>304</v>
      </c>
      <c r="C18" s="110">
        <v>7590219</v>
      </c>
      <c r="D18" s="110" t="s">
        <v>142</v>
      </c>
      <c r="E18" s="110"/>
      <c r="F18" s="110">
        <v>759</v>
      </c>
      <c r="G18" s="110" t="s">
        <v>302</v>
      </c>
      <c r="H18" s="110" t="s">
        <v>303</v>
      </c>
      <c r="I18" s="110" t="s">
        <v>298</v>
      </c>
      <c r="J18" s="89"/>
      <c r="K18" s="110">
        <v>4.55</v>
      </c>
      <c r="L18" s="110" t="s">
        <v>165</v>
      </c>
      <c r="M18" s="107">
        <v>5.0000000000000001E-3</v>
      </c>
      <c r="N18" s="107">
        <v>2.8300000000000002E-2</v>
      </c>
      <c r="O18" s="86">
        <v>248000</v>
      </c>
      <c r="P18" s="86">
        <v>99.1</v>
      </c>
      <c r="Q18" s="86">
        <v>40.469000000000001</v>
      </c>
      <c r="R18" s="86">
        <v>286.24</v>
      </c>
      <c r="S18" s="107">
        <v>1E-4</v>
      </c>
      <c r="T18" s="107">
        <v>3.9900000000000005E-2</v>
      </c>
      <c r="U18" s="107">
        <v>3.4000000000000002E-3</v>
      </c>
    </row>
    <row r="19" spans="2:21" customFormat="1" ht="15.6">
      <c r="B19" s="57" t="s">
        <v>305</v>
      </c>
      <c r="C19" s="110">
        <v>7770217</v>
      </c>
      <c r="D19" s="110" t="s">
        <v>142</v>
      </c>
      <c r="E19" s="110"/>
      <c r="F19" s="110">
        <v>777</v>
      </c>
      <c r="G19" s="110" t="s">
        <v>156</v>
      </c>
      <c r="H19" s="110" t="s">
        <v>303</v>
      </c>
      <c r="I19" s="110" t="s">
        <v>298</v>
      </c>
      <c r="J19" s="89"/>
      <c r="K19" s="110">
        <v>2.59</v>
      </c>
      <c r="L19" s="110" t="s">
        <v>165</v>
      </c>
      <c r="M19" s="107">
        <v>0.05</v>
      </c>
      <c r="N19" s="107">
        <v>2.2599999999999999E-2</v>
      </c>
      <c r="O19" s="86">
        <v>231443.35</v>
      </c>
      <c r="P19" s="86">
        <v>119.81</v>
      </c>
      <c r="Q19" s="86">
        <v>0</v>
      </c>
      <c r="R19" s="86">
        <v>277.29000000000002</v>
      </c>
      <c r="S19" s="107">
        <v>4.0000000000000002E-4</v>
      </c>
      <c r="T19" s="107">
        <v>3.8699999999999998E-2</v>
      </c>
      <c r="U19" s="107">
        <v>3.3E-3</v>
      </c>
    </row>
    <row r="20" spans="2:21" customFormat="1" ht="15.6">
      <c r="B20" s="57" t="s">
        <v>306</v>
      </c>
      <c r="C20" s="110">
        <v>1134030</v>
      </c>
      <c r="D20" s="110" t="s">
        <v>142</v>
      </c>
      <c r="E20" s="110"/>
      <c r="F20" s="110">
        <v>1367</v>
      </c>
      <c r="G20" s="110" t="s">
        <v>307</v>
      </c>
      <c r="H20" s="110" t="s">
        <v>308</v>
      </c>
      <c r="I20" s="110" t="s">
        <v>298</v>
      </c>
      <c r="J20" s="89"/>
      <c r="K20" s="110">
        <v>2.44</v>
      </c>
      <c r="L20" s="110" t="s">
        <v>165</v>
      </c>
      <c r="M20" s="107">
        <v>2.4E-2</v>
      </c>
      <c r="N20" s="107">
        <v>2.0099999999999996E-2</v>
      </c>
      <c r="O20" s="86">
        <v>225000</v>
      </c>
      <c r="P20" s="86">
        <v>111.53</v>
      </c>
      <c r="Q20" s="86">
        <v>2.9820000000000002</v>
      </c>
      <c r="R20" s="86">
        <v>253.93</v>
      </c>
      <c r="S20" s="107">
        <v>8.0000000000000004E-4</v>
      </c>
      <c r="T20" s="107">
        <v>3.5400000000000001E-2</v>
      </c>
      <c r="U20" s="107">
        <v>3.0999999999999999E-3</v>
      </c>
    </row>
    <row r="21" spans="2:21" customFormat="1" ht="15.6">
      <c r="B21" s="57" t="s">
        <v>309</v>
      </c>
      <c r="C21" s="110">
        <v>1134048</v>
      </c>
      <c r="D21" s="110" t="s">
        <v>142</v>
      </c>
      <c r="E21" s="110"/>
      <c r="F21" s="110">
        <v>1367</v>
      </c>
      <c r="G21" s="110" t="s">
        <v>307</v>
      </c>
      <c r="H21" s="110" t="s">
        <v>308</v>
      </c>
      <c r="I21" s="110" t="s">
        <v>298</v>
      </c>
      <c r="J21" s="89"/>
      <c r="K21" s="110">
        <v>3.38</v>
      </c>
      <c r="L21" s="110" t="s">
        <v>165</v>
      </c>
      <c r="M21" s="107">
        <v>2.4E-2</v>
      </c>
      <c r="N21" s="107">
        <v>2.1000000000000001E-2</v>
      </c>
      <c r="O21" s="86">
        <v>225000</v>
      </c>
      <c r="P21" s="86">
        <v>111.6</v>
      </c>
      <c r="Q21" s="86">
        <v>2.9820000000000002</v>
      </c>
      <c r="R21" s="86">
        <v>254.08</v>
      </c>
      <c r="S21" s="107">
        <v>8.0000000000000004E-4</v>
      </c>
      <c r="T21" s="107">
        <v>3.5400000000000001E-2</v>
      </c>
      <c r="U21" s="107">
        <v>3.0999999999999999E-3</v>
      </c>
    </row>
    <row r="22" spans="2:21" customFormat="1" ht="15.6">
      <c r="B22" s="57" t="s">
        <v>310</v>
      </c>
      <c r="C22" s="110">
        <v>1177526</v>
      </c>
      <c r="D22" s="110" t="s">
        <v>142</v>
      </c>
      <c r="E22" s="110"/>
      <c r="F22" s="110">
        <v>610</v>
      </c>
      <c r="G22" s="110" t="s">
        <v>311</v>
      </c>
      <c r="H22" s="110" t="s">
        <v>312</v>
      </c>
      <c r="I22" s="110" t="s">
        <v>298</v>
      </c>
      <c r="J22" s="89"/>
      <c r="K22" s="110">
        <v>4.66</v>
      </c>
      <c r="L22" s="110" t="s">
        <v>165</v>
      </c>
      <c r="M22" s="107">
        <v>7.4999999999999997E-3</v>
      </c>
      <c r="N22" s="107">
        <v>4.1200000000000001E-2</v>
      </c>
      <c r="O22" s="86">
        <v>156240</v>
      </c>
      <c r="P22" s="86">
        <v>93.2</v>
      </c>
      <c r="Q22" s="86">
        <v>13.496</v>
      </c>
      <c r="R22" s="86">
        <v>159.11000000000001</v>
      </c>
      <c r="S22" s="107">
        <v>2.9999999999999997E-4</v>
      </c>
      <c r="T22" s="107">
        <v>2.2200000000000001E-2</v>
      </c>
      <c r="U22" s="107">
        <v>1.9E-3</v>
      </c>
    </row>
    <row r="23" spans="2:21" customFormat="1" ht="15.6">
      <c r="B23" s="57" t="s">
        <v>313</v>
      </c>
      <c r="C23" s="110">
        <v>1142595</v>
      </c>
      <c r="D23" s="110" t="s">
        <v>142</v>
      </c>
      <c r="E23" s="110"/>
      <c r="F23" s="110">
        <v>1363</v>
      </c>
      <c r="G23" s="110" t="s">
        <v>314</v>
      </c>
      <c r="H23" s="110" t="s">
        <v>312</v>
      </c>
      <c r="I23" s="110" t="s">
        <v>298</v>
      </c>
      <c r="J23" s="89"/>
      <c r="K23" s="110">
        <v>3.78</v>
      </c>
      <c r="L23" s="110" t="s">
        <v>165</v>
      </c>
      <c r="M23" s="107">
        <v>1.23E-2</v>
      </c>
      <c r="N23" s="107">
        <v>2.5499999999999998E-2</v>
      </c>
      <c r="O23" s="86">
        <v>302950</v>
      </c>
      <c r="P23" s="86">
        <v>105.9</v>
      </c>
      <c r="Q23" s="86">
        <v>0</v>
      </c>
      <c r="R23" s="86">
        <v>320.82</v>
      </c>
      <c r="S23" s="107">
        <v>2.0000000000000001E-4</v>
      </c>
      <c r="T23" s="107">
        <v>4.4699999999999997E-2</v>
      </c>
      <c r="U23" s="107">
        <v>3.9000000000000003E-3</v>
      </c>
    </row>
    <row r="24" spans="2:21" customFormat="1" ht="15.6">
      <c r="B24" s="57" t="s">
        <v>315</v>
      </c>
      <c r="C24" s="110">
        <v>1182831</v>
      </c>
      <c r="D24" s="110" t="s">
        <v>142</v>
      </c>
      <c r="E24" s="110"/>
      <c r="F24" s="110">
        <v>136</v>
      </c>
      <c r="G24" s="110" t="s">
        <v>316</v>
      </c>
      <c r="H24" s="110" t="s">
        <v>317</v>
      </c>
      <c r="I24" s="110" t="s">
        <v>161</v>
      </c>
      <c r="J24" s="89"/>
      <c r="K24" s="110">
        <v>4.13</v>
      </c>
      <c r="L24" s="110" t="s">
        <v>165</v>
      </c>
      <c r="M24" s="107">
        <v>0.01</v>
      </c>
      <c r="N24" s="107">
        <v>4.6900000000000004E-2</v>
      </c>
      <c r="O24" s="86">
        <v>275000</v>
      </c>
      <c r="P24" s="86">
        <v>93.07</v>
      </c>
      <c r="Q24" s="86">
        <v>0</v>
      </c>
      <c r="R24" s="86">
        <v>255.94</v>
      </c>
      <c r="S24" s="107">
        <v>2.0000000000000001E-4</v>
      </c>
      <c r="T24" s="107">
        <v>3.5699999999999996E-2</v>
      </c>
      <c r="U24" s="107">
        <v>3.0999999999999999E-3</v>
      </c>
    </row>
    <row r="25" spans="2:21" customFormat="1" ht="16.2">
      <c r="B25" s="56" t="s">
        <v>49</v>
      </c>
      <c r="C25" s="111"/>
      <c r="D25" s="111"/>
      <c r="E25" s="111"/>
      <c r="F25" s="111"/>
      <c r="G25" s="111"/>
      <c r="H25" s="111"/>
      <c r="I25" s="111"/>
      <c r="J25" s="88"/>
      <c r="K25" s="111">
        <v>2.99</v>
      </c>
      <c r="L25" s="111"/>
      <c r="M25" s="106"/>
      <c r="N25" s="106">
        <v>5.9200000000000003E-2</v>
      </c>
      <c r="O25" s="85">
        <v>3679826.9</v>
      </c>
      <c r="P25" s="85"/>
      <c r="Q25" s="85">
        <v>86.156999999999996</v>
      </c>
      <c r="R25" s="85">
        <v>3617.87</v>
      </c>
      <c r="S25" s="106"/>
      <c r="T25" s="106"/>
      <c r="U25" s="106">
        <v>4.3499999999999997E-2</v>
      </c>
    </row>
    <row r="26" spans="2:21" customFormat="1" ht="15.6">
      <c r="B26" s="57" t="s">
        <v>318</v>
      </c>
      <c r="C26" s="110">
        <v>1178235</v>
      </c>
      <c r="D26" s="110" t="s">
        <v>142</v>
      </c>
      <c r="E26" s="110"/>
      <c r="F26" s="110">
        <v>913</v>
      </c>
      <c r="G26" s="110" t="s">
        <v>319</v>
      </c>
      <c r="H26" s="110" t="s">
        <v>303</v>
      </c>
      <c r="I26" s="110" t="s">
        <v>298</v>
      </c>
      <c r="J26" s="89"/>
      <c r="K26" s="110">
        <v>3.32</v>
      </c>
      <c r="L26" s="110" t="s">
        <v>165</v>
      </c>
      <c r="M26" s="107">
        <v>1E-3</v>
      </c>
      <c r="N26" s="107">
        <v>4.5999999999999999E-2</v>
      </c>
      <c r="O26" s="86">
        <v>311250</v>
      </c>
      <c r="P26" s="86">
        <v>89.09</v>
      </c>
      <c r="Q26" s="86">
        <v>53.835999999999999</v>
      </c>
      <c r="R26" s="86">
        <v>331.13</v>
      </c>
      <c r="S26" s="107">
        <v>2.9999999999999997E-4</v>
      </c>
      <c r="T26" s="107">
        <v>4.6199999999999998E-2</v>
      </c>
      <c r="U26" s="107">
        <v>4.0000000000000001E-3</v>
      </c>
    </row>
    <row r="27" spans="2:21" customFormat="1" ht="15.6">
      <c r="B27" s="57" t="s">
        <v>320</v>
      </c>
      <c r="C27" s="110">
        <v>1138114</v>
      </c>
      <c r="D27" s="110" t="s">
        <v>142</v>
      </c>
      <c r="E27" s="110"/>
      <c r="F27" s="110">
        <v>1328</v>
      </c>
      <c r="G27" s="110" t="s">
        <v>302</v>
      </c>
      <c r="H27" s="110" t="s">
        <v>303</v>
      </c>
      <c r="I27" s="110" t="s">
        <v>298</v>
      </c>
      <c r="J27" s="89"/>
      <c r="K27" s="110">
        <v>1.45</v>
      </c>
      <c r="L27" s="110" t="s">
        <v>165</v>
      </c>
      <c r="M27" s="107">
        <v>3.39E-2</v>
      </c>
      <c r="N27" s="107">
        <v>5.1399999999999994E-2</v>
      </c>
      <c r="O27" s="86">
        <v>142602</v>
      </c>
      <c r="P27" s="86">
        <v>99.19</v>
      </c>
      <c r="Q27" s="86">
        <v>0</v>
      </c>
      <c r="R27" s="86">
        <v>141.44999999999999</v>
      </c>
      <c r="S27" s="107">
        <v>2.0000000000000001E-4</v>
      </c>
      <c r="T27" s="107">
        <v>1.9699999999999999E-2</v>
      </c>
      <c r="U27" s="107">
        <v>1.7000000000000001E-3</v>
      </c>
    </row>
    <row r="28" spans="2:21" customFormat="1" ht="15.6">
      <c r="B28" s="57" t="s">
        <v>321</v>
      </c>
      <c r="C28" s="110">
        <v>3230240</v>
      </c>
      <c r="D28" s="110" t="s">
        <v>142</v>
      </c>
      <c r="E28" s="110"/>
      <c r="F28" s="110">
        <v>323</v>
      </c>
      <c r="G28" s="110" t="s">
        <v>302</v>
      </c>
      <c r="H28" s="110" t="s">
        <v>303</v>
      </c>
      <c r="I28" s="110" t="s">
        <v>298</v>
      </c>
      <c r="J28" s="89"/>
      <c r="K28" s="110">
        <v>1.22</v>
      </c>
      <c r="L28" s="110" t="s">
        <v>165</v>
      </c>
      <c r="M28" s="107">
        <v>2.3E-2</v>
      </c>
      <c r="N28" s="107">
        <v>5.3200000000000004E-2</v>
      </c>
      <c r="O28" s="86">
        <v>207260.1</v>
      </c>
      <c r="P28" s="86">
        <v>97.94</v>
      </c>
      <c r="Q28" s="86">
        <v>6.0789999999999997</v>
      </c>
      <c r="R28" s="86">
        <v>209.07</v>
      </c>
      <c r="S28" s="107">
        <v>2.0000000000000001E-4</v>
      </c>
      <c r="T28" s="107">
        <v>2.9100000000000001E-2</v>
      </c>
      <c r="U28" s="107">
        <v>2.5000000000000001E-3</v>
      </c>
    </row>
    <row r="29" spans="2:21" customFormat="1" ht="15.6">
      <c r="B29" s="57" t="s">
        <v>322</v>
      </c>
      <c r="C29" s="110">
        <v>1135920</v>
      </c>
      <c r="D29" s="110" t="s">
        <v>142</v>
      </c>
      <c r="E29" s="110"/>
      <c r="F29" s="110">
        <v>1431</v>
      </c>
      <c r="G29" s="110" t="s">
        <v>307</v>
      </c>
      <c r="H29" s="110" t="s">
        <v>323</v>
      </c>
      <c r="I29" s="110" t="s">
        <v>161</v>
      </c>
      <c r="J29" s="89"/>
      <c r="K29" s="110">
        <v>0.99</v>
      </c>
      <c r="L29" s="110" t="s">
        <v>165</v>
      </c>
      <c r="M29" s="107">
        <v>4.0999999999999995E-2</v>
      </c>
      <c r="N29" s="107">
        <v>5.5399999999999998E-2</v>
      </c>
      <c r="O29" s="86">
        <v>228000</v>
      </c>
      <c r="P29" s="86">
        <v>98.7</v>
      </c>
      <c r="Q29" s="86">
        <v>4.6740000000000004</v>
      </c>
      <c r="R29" s="86">
        <v>229.71</v>
      </c>
      <c r="S29" s="107">
        <v>8.0000000000000004E-4</v>
      </c>
      <c r="T29" s="107">
        <v>3.2000000000000001E-2</v>
      </c>
      <c r="U29" s="107">
        <v>2.8000000000000004E-3</v>
      </c>
    </row>
    <row r="30" spans="2:21" customFormat="1" ht="15.6">
      <c r="B30" s="57" t="s">
        <v>324</v>
      </c>
      <c r="C30" s="110">
        <v>1192616</v>
      </c>
      <c r="D30" s="110" t="s">
        <v>142</v>
      </c>
      <c r="E30" s="110"/>
      <c r="F30" s="110">
        <v>1891</v>
      </c>
      <c r="G30" s="110" t="s">
        <v>157</v>
      </c>
      <c r="H30" s="110" t="s">
        <v>308</v>
      </c>
      <c r="I30" s="110" t="s">
        <v>298</v>
      </c>
      <c r="J30" s="89"/>
      <c r="K30" s="110">
        <v>3.4</v>
      </c>
      <c r="L30" s="110" t="s">
        <v>165</v>
      </c>
      <c r="M30" s="107">
        <v>4.6799999999999994E-2</v>
      </c>
      <c r="N30" s="107">
        <v>5.57E-2</v>
      </c>
      <c r="O30" s="86">
        <v>591906.25</v>
      </c>
      <c r="P30" s="86">
        <v>98.06</v>
      </c>
      <c r="Q30" s="86">
        <v>0</v>
      </c>
      <c r="R30" s="86">
        <v>580.41999999999996</v>
      </c>
      <c r="S30" s="107">
        <v>2E-3</v>
      </c>
      <c r="T30" s="107">
        <v>8.09E-2</v>
      </c>
      <c r="U30" s="107">
        <v>6.9999999999999993E-3</v>
      </c>
    </row>
    <row r="31" spans="2:21" customFormat="1" ht="15.6">
      <c r="B31" s="57" t="s">
        <v>325</v>
      </c>
      <c r="C31" s="110">
        <v>1133529</v>
      </c>
      <c r="D31" s="110" t="s">
        <v>142</v>
      </c>
      <c r="E31" s="110"/>
      <c r="F31" s="110">
        <v>1527</v>
      </c>
      <c r="G31" s="110" t="s">
        <v>307</v>
      </c>
      <c r="H31" s="110" t="s">
        <v>308</v>
      </c>
      <c r="I31" s="110" t="s">
        <v>298</v>
      </c>
      <c r="J31" s="89"/>
      <c r="K31" s="110">
        <v>0.56999999999999995</v>
      </c>
      <c r="L31" s="110" t="s">
        <v>165</v>
      </c>
      <c r="M31" s="107">
        <v>3.85E-2</v>
      </c>
      <c r="N31" s="107">
        <v>5.5E-2</v>
      </c>
      <c r="O31" s="86">
        <v>230000</v>
      </c>
      <c r="P31" s="86">
        <v>100.72</v>
      </c>
      <c r="Q31" s="86">
        <v>0</v>
      </c>
      <c r="R31" s="86">
        <v>231.66</v>
      </c>
      <c r="S31" s="107">
        <v>5.9999999999999995E-4</v>
      </c>
      <c r="T31" s="107">
        <v>3.2300000000000002E-2</v>
      </c>
      <c r="U31" s="107">
        <v>2.8000000000000004E-3</v>
      </c>
    </row>
    <row r="32" spans="2:21" customFormat="1" ht="15.6">
      <c r="B32" s="57" t="s">
        <v>326</v>
      </c>
      <c r="C32" s="110">
        <v>1160878</v>
      </c>
      <c r="D32" s="110" t="s">
        <v>142</v>
      </c>
      <c r="E32" s="110"/>
      <c r="F32" s="110">
        <v>1172</v>
      </c>
      <c r="G32" s="110" t="s">
        <v>327</v>
      </c>
      <c r="H32" s="110" t="s">
        <v>312</v>
      </c>
      <c r="I32" s="110" t="s">
        <v>298</v>
      </c>
      <c r="J32" s="89"/>
      <c r="K32" s="110">
        <v>3.42</v>
      </c>
      <c r="L32" s="110" t="s">
        <v>165</v>
      </c>
      <c r="M32" s="107">
        <v>3.2500000000000001E-2</v>
      </c>
      <c r="N32" s="107">
        <v>6.3700000000000007E-2</v>
      </c>
      <c r="O32" s="86">
        <v>400000</v>
      </c>
      <c r="P32" s="86">
        <v>91.02</v>
      </c>
      <c r="Q32" s="86">
        <v>0</v>
      </c>
      <c r="R32" s="86">
        <v>364.08</v>
      </c>
      <c r="S32" s="107">
        <v>1.1999999999999999E-3</v>
      </c>
      <c r="T32" s="107">
        <v>5.0799999999999998E-2</v>
      </c>
      <c r="U32" s="107">
        <v>4.4000000000000003E-3</v>
      </c>
    </row>
    <row r="33" spans="2:21" customFormat="1" ht="15.6">
      <c r="B33" s="57" t="s">
        <v>328</v>
      </c>
      <c r="C33" s="110">
        <v>1195346</v>
      </c>
      <c r="D33" s="110" t="s">
        <v>142</v>
      </c>
      <c r="E33" s="110"/>
      <c r="F33" s="110">
        <v>314</v>
      </c>
      <c r="G33" s="110" t="s">
        <v>155</v>
      </c>
      <c r="H33" s="110" t="s">
        <v>329</v>
      </c>
      <c r="I33" s="110" t="s">
        <v>330</v>
      </c>
      <c r="J33" s="89"/>
      <c r="K33" s="110">
        <v>5.45</v>
      </c>
      <c r="L33" s="110" t="s">
        <v>165</v>
      </c>
      <c r="M33" s="107">
        <v>5.7500000000000002E-2</v>
      </c>
      <c r="N33" s="107">
        <v>6.3500000000000001E-2</v>
      </c>
      <c r="O33" s="86">
        <v>637000</v>
      </c>
      <c r="P33" s="86">
        <v>98.48</v>
      </c>
      <c r="Q33" s="86">
        <v>0</v>
      </c>
      <c r="R33" s="86">
        <v>627.32000000000005</v>
      </c>
      <c r="S33" s="107">
        <v>2.8000000000000004E-3</v>
      </c>
      <c r="T33" s="107">
        <v>8.7400000000000005E-2</v>
      </c>
      <c r="U33" s="107">
        <v>7.4999999999999997E-3</v>
      </c>
    </row>
    <row r="34" spans="2:21" customFormat="1" ht="15.6">
      <c r="B34" s="57" t="s">
        <v>331</v>
      </c>
      <c r="C34" s="110">
        <v>1157783</v>
      </c>
      <c r="D34" s="110" t="s">
        <v>142</v>
      </c>
      <c r="E34" s="110"/>
      <c r="F34" s="110">
        <v>1448</v>
      </c>
      <c r="G34" s="110" t="s">
        <v>332</v>
      </c>
      <c r="H34" s="110" t="s">
        <v>333</v>
      </c>
      <c r="I34" s="110" t="s">
        <v>298</v>
      </c>
      <c r="J34" s="89"/>
      <c r="K34" s="110">
        <v>0.81</v>
      </c>
      <c r="L34" s="110" t="s">
        <v>165</v>
      </c>
      <c r="M34" s="107">
        <v>3.4200000000000001E-2</v>
      </c>
      <c r="N34" s="107">
        <v>6.2899999999999998E-2</v>
      </c>
      <c r="O34" s="86">
        <v>310400</v>
      </c>
      <c r="P34" s="86">
        <v>99.23</v>
      </c>
      <c r="Q34" s="86">
        <v>0</v>
      </c>
      <c r="R34" s="86">
        <v>308.01</v>
      </c>
      <c r="S34" s="107">
        <v>1E-3</v>
      </c>
      <c r="T34" s="107">
        <v>4.2900000000000001E-2</v>
      </c>
      <c r="U34" s="107">
        <v>3.7000000000000002E-3</v>
      </c>
    </row>
    <row r="35" spans="2:21" customFormat="1" ht="15.6">
      <c r="B35" s="57" t="s">
        <v>334</v>
      </c>
      <c r="C35" s="110">
        <v>6990212</v>
      </c>
      <c r="D35" s="110" t="s">
        <v>142</v>
      </c>
      <c r="E35" s="110"/>
      <c r="F35" s="110">
        <v>699</v>
      </c>
      <c r="G35" s="110" t="s">
        <v>302</v>
      </c>
      <c r="H35" s="110" t="s">
        <v>333</v>
      </c>
      <c r="I35" s="110" t="s">
        <v>298</v>
      </c>
      <c r="J35" s="89"/>
      <c r="K35" s="110">
        <v>3.87</v>
      </c>
      <c r="L35" s="110" t="s">
        <v>165</v>
      </c>
      <c r="M35" s="107">
        <v>3.95E-2</v>
      </c>
      <c r="N35" s="107">
        <v>8.2899999999999988E-2</v>
      </c>
      <c r="O35" s="86">
        <v>245304.05</v>
      </c>
      <c r="P35" s="86">
        <v>85.32</v>
      </c>
      <c r="Q35" s="86">
        <v>13.183999999999999</v>
      </c>
      <c r="R35" s="86">
        <v>222.48</v>
      </c>
      <c r="S35" s="107">
        <v>2.0000000000000001E-4</v>
      </c>
      <c r="T35" s="107">
        <v>3.1E-2</v>
      </c>
      <c r="U35" s="107">
        <v>2.7000000000000001E-3</v>
      </c>
    </row>
    <row r="36" spans="2:21" customFormat="1" ht="15.6">
      <c r="B36" s="57" t="s">
        <v>335</v>
      </c>
      <c r="C36" s="110">
        <v>1189190</v>
      </c>
      <c r="D36" s="110" t="s">
        <v>142</v>
      </c>
      <c r="E36" s="110"/>
      <c r="F36" s="110">
        <v>2066</v>
      </c>
      <c r="G36" s="110" t="s">
        <v>156</v>
      </c>
      <c r="H36" s="110" t="s">
        <v>333</v>
      </c>
      <c r="I36" s="110" t="s">
        <v>298</v>
      </c>
      <c r="J36" s="89"/>
      <c r="K36" s="110">
        <v>4.3099999999999996</v>
      </c>
      <c r="L36" s="110" t="s">
        <v>165</v>
      </c>
      <c r="M36" s="107">
        <v>4.7300000000000002E-2</v>
      </c>
      <c r="N36" s="107">
        <v>5.7999999999999996E-2</v>
      </c>
      <c r="O36" s="86">
        <v>260000</v>
      </c>
      <c r="P36" s="86">
        <v>95.85</v>
      </c>
      <c r="Q36" s="86">
        <v>6.149</v>
      </c>
      <c r="R36" s="86">
        <v>255.36</v>
      </c>
      <c r="S36" s="107">
        <v>7.000000000000001E-4</v>
      </c>
      <c r="T36" s="107">
        <v>3.56E-2</v>
      </c>
      <c r="U36" s="107">
        <v>3.0999999999999999E-3</v>
      </c>
    </row>
    <row r="37" spans="2:21" customFormat="1" ht="15.6">
      <c r="B37" s="57" t="s">
        <v>336</v>
      </c>
      <c r="C37" s="110">
        <v>1139476</v>
      </c>
      <c r="D37" s="110" t="s">
        <v>142</v>
      </c>
      <c r="E37" s="110"/>
      <c r="F37" s="110">
        <v>1515</v>
      </c>
      <c r="G37" s="110" t="s">
        <v>302</v>
      </c>
      <c r="H37" s="110" t="s">
        <v>337</v>
      </c>
      <c r="I37" s="110" t="s">
        <v>161</v>
      </c>
      <c r="J37" s="89"/>
      <c r="K37" s="110">
        <v>0.5</v>
      </c>
      <c r="L37" s="110" t="s">
        <v>165</v>
      </c>
      <c r="M37" s="107">
        <v>3.85E-2</v>
      </c>
      <c r="N37" s="107">
        <v>6.0299999999999999E-2</v>
      </c>
      <c r="O37" s="86">
        <v>116104.5</v>
      </c>
      <c r="P37" s="86">
        <v>99.01</v>
      </c>
      <c r="Q37" s="86">
        <v>2.2349999999999999</v>
      </c>
      <c r="R37" s="86">
        <v>117.19</v>
      </c>
      <c r="S37" s="107">
        <v>1.7000000000000001E-3</v>
      </c>
      <c r="T37" s="107">
        <v>1.6299999999999999E-2</v>
      </c>
      <c r="U37" s="107">
        <v>1.4000000000000002E-3</v>
      </c>
    </row>
    <row r="38" spans="2:21">
      <c r="B38" s="56" t="s">
        <v>50</v>
      </c>
      <c r="C38" s="111"/>
      <c r="D38" s="111"/>
      <c r="E38" s="111"/>
      <c r="F38" s="111"/>
      <c r="G38" s="111"/>
      <c r="H38" s="111"/>
      <c r="I38" s="111"/>
      <c r="J38" s="88"/>
      <c r="K38" s="111">
        <v>1.63</v>
      </c>
      <c r="L38" s="111"/>
      <c r="M38" s="106"/>
      <c r="N38" s="106">
        <v>6.4899999999999999E-2</v>
      </c>
      <c r="O38" s="85">
        <v>432690.01</v>
      </c>
      <c r="P38" s="85"/>
      <c r="Q38" s="85">
        <v>8.3640000000000008</v>
      </c>
      <c r="R38" s="85">
        <v>432.37</v>
      </c>
      <c r="S38" s="106"/>
      <c r="T38" s="106"/>
      <c r="U38" s="106">
        <v>5.1999999999999998E-3</v>
      </c>
    </row>
    <row r="39" spans="2:21">
      <c r="B39" s="57" t="s">
        <v>338</v>
      </c>
      <c r="C39" s="110">
        <v>6270193</v>
      </c>
      <c r="D39" s="110" t="s">
        <v>142</v>
      </c>
      <c r="E39" s="110"/>
      <c r="F39" s="110">
        <v>627</v>
      </c>
      <c r="G39" s="110" t="s">
        <v>175</v>
      </c>
      <c r="H39" s="110" t="s">
        <v>308</v>
      </c>
      <c r="I39" s="110" t="s">
        <v>298</v>
      </c>
      <c r="J39" s="89"/>
      <c r="K39" s="110">
        <v>1.89</v>
      </c>
      <c r="L39" s="110" t="s">
        <v>165</v>
      </c>
      <c r="M39" s="107">
        <v>3.85E-2</v>
      </c>
      <c r="N39" s="107">
        <v>6.2100000000000002E-2</v>
      </c>
      <c r="O39" s="86">
        <v>186690.01</v>
      </c>
      <c r="P39" s="86">
        <v>98.35</v>
      </c>
      <c r="Q39" s="86">
        <v>3.6040000000000001</v>
      </c>
      <c r="R39" s="86">
        <v>187.21</v>
      </c>
      <c r="S39" s="107">
        <v>8.9999999999999998E-4</v>
      </c>
      <c r="T39" s="107">
        <v>2.6099999999999998E-2</v>
      </c>
      <c r="U39" s="107">
        <v>2.2000000000000001E-3</v>
      </c>
    </row>
    <row r="40" spans="2:21">
      <c r="B40" s="57" t="s">
        <v>339</v>
      </c>
      <c r="C40" s="110">
        <v>1140417</v>
      </c>
      <c r="D40" s="110" t="s">
        <v>142</v>
      </c>
      <c r="E40" s="110"/>
      <c r="F40" s="110">
        <v>1390</v>
      </c>
      <c r="G40" s="110" t="s">
        <v>340</v>
      </c>
      <c r="H40" s="110" t="s">
        <v>312</v>
      </c>
      <c r="I40" s="110" t="s">
        <v>298</v>
      </c>
      <c r="J40" s="89"/>
      <c r="K40" s="110">
        <v>1.44</v>
      </c>
      <c r="L40" s="110" t="s">
        <v>165</v>
      </c>
      <c r="M40" s="107">
        <v>3.9E-2</v>
      </c>
      <c r="N40" s="107">
        <v>6.7099999999999993E-2</v>
      </c>
      <c r="O40" s="86">
        <v>246000</v>
      </c>
      <c r="P40" s="86">
        <v>97.72</v>
      </c>
      <c r="Q40" s="86">
        <v>4.76</v>
      </c>
      <c r="R40" s="86">
        <v>245.15</v>
      </c>
      <c r="S40" s="107">
        <v>2.0999999999999999E-3</v>
      </c>
      <c r="T40" s="107">
        <v>3.4200000000000001E-2</v>
      </c>
      <c r="U40" s="107">
        <v>2.8999999999999998E-3</v>
      </c>
    </row>
    <row r="41" spans="2:21">
      <c r="B41" s="56" t="s">
        <v>33</v>
      </c>
      <c r="C41" s="111"/>
      <c r="D41" s="111"/>
      <c r="E41" s="111"/>
      <c r="F41" s="111"/>
      <c r="G41" s="111"/>
      <c r="H41" s="111"/>
      <c r="I41" s="111"/>
      <c r="J41" s="88"/>
      <c r="K41" s="111"/>
      <c r="L41" s="111"/>
      <c r="M41" s="106"/>
      <c r="N41" s="106"/>
      <c r="O41" s="85"/>
      <c r="P41" s="85"/>
      <c r="Q41" s="85"/>
      <c r="R41" s="85"/>
      <c r="S41" s="106"/>
      <c r="T41" s="106"/>
      <c r="U41" s="106"/>
    </row>
    <row r="42" spans="2:21">
      <c r="B42" s="57" t="s">
        <v>268</v>
      </c>
      <c r="C42" s="110"/>
      <c r="D42" s="110"/>
      <c r="E42" s="110"/>
      <c r="F42" s="110"/>
      <c r="G42" s="110"/>
      <c r="H42" s="110"/>
      <c r="I42" s="110"/>
      <c r="J42" s="89"/>
      <c r="K42" s="110"/>
      <c r="L42" s="110"/>
      <c r="M42" s="107"/>
      <c r="N42" s="107"/>
      <c r="O42" s="86"/>
      <c r="P42" s="86"/>
      <c r="Q42" s="86"/>
      <c r="R42" s="86"/>
      <c r="S42" s="107"/>
      <c r="T42" s="107">
        <v>0</v>
      </c>
      <c r="U42" s="107"/>
    </row>
    <row r="43" spans="2:21">
      <c r="B43" s="56" t="s">
        <v>231</v>
      </c>
      <c r="C43" s="111"/>
      <c r="D43" s="111"/>
      <c r="E43" s="111"/>
      <c r="F43" s="111"/>
      <c r="G43" s="111"/>
      <c r="H43" s="111"/>
      <c r="I43" s="111"/>
      <c r="J43" s="88"/>
      <c r="K43" s="111"/>
      <c r="L43" s="111"/>
      <c r="M43" s="106"/>
      <c r="N43" s="106"/>
      <c r="O43" s="85"/>
      <c r="P43" s="85"/>
      <c r="Q43" s="85"/>
      <c r="R43" s="85"/>
      <c r="S43" s="106"/>
      <c r="T43" s="106"/>
      <c r="U43" s="106"/>
    </row>
    <row r="44" spans="2:21">
      <c r="B44" s="56" t="s">
        <v>79</v>
      </c>
      <c r="C44" s="111"/>
      <c r="D44" s="111"/>
      <c r="E44" s="111"/>
      <c r="F44" s="111"/>
      <c r="G44" s="111"/>
      <c r="H44" s="111"/>
      <c r="I44" s="111"/>
      <c r="J44" s="88"/>
      <c r="K44" s="111"/>
      <c r="L44" s="111"/>
      <c r="M44" s="106"/>
      <c r="N44" s="106"/>
      <c r="O44" s="85"/>
      <c r="P44" s="85"/>
      <c r="Q44" s="85"/>
      <c r="R44" s="85"/>
      <c r="S44" s="106"/>
      <c r="T44" s="106"/>
      <c r="U44" s="106"/>
    </row>
    <row r="45" spans="2:21">
      <c r="B45" s="57" t="s">
        <v>268</v>
      </c>
      <c r="C45" s="110"/>
      <c r="D45" s="110"/>
      <c r="E45" s="110"/>
      <c r="F45" s="110"/>
      <c r="G45" s="110"/>
      <c r="H45" s="110"/>
      <c r="I45" s="110"/>
      <c r="J45" s="89"/>
      <c r="K45" s="110"/>
      <c r="L45" s="110"/>
      <c r="M45" s="107"/>
      <c r="N45" s="107"/>
      <c r="O45" s="86"/>
      <c r="P45" s="86"/>
      <c r="Q45" s="86"/>
      <c r="R45" s="86"/>
      <c r="S45" s="107"/>
      <c r="T45" s="107">
        <v>0</v>
      </c>
      <c r="U45" s="107"/>
    </row>
    <row r="46" spans="2:21">
      <c r="B46" s="56" t="s">
        <v>78</v>
      </c>
      <c r="C46" s="111"/>
      <c r="D46" s="111"/>
      <c r="E46" s="111"/>
      <c r="F46" s="111"/>
      <c r="G46" s="111"/>
      <c r="H46" s="111"/>
      <c r="I46" s="111"/>
      <c r="J46" s="88"/>
      <c r="K46" s="111"/>
      <c r="L46" s="111"/>
      <c r="M46" s="106"/>
      <c r="N46" s="106"/>
      <c r="O46" s="85"/>
      <c r="P46" s="85"/>
      <c r="Q46" s="85"/>
      <c r="R46" s="85"/>
      <c r="S46" s="106"/>
      <c r="T46" s="106"/>
      <c r="U46" s="106"/>
    </row>
    <row r="47" spans="2:21">
      <c r="B47" s="113" t="s">
        <v>268</v>
      </c>
      <c r="C47" s="110"/>
      <c r="D47" s="110"/>
      <c r="E47" s="110"/>
      <c r="F47" s="110"/>
      <c r="G47" s="110"/>
      <c r="H47" s="110"/>
      <c r="I47" s="110"/>
      <c r="J47" s="89"/>
      <c r="K47" s="110"/>
      <c r="L47" s="110"/>
      <c r="M47" s="107"/>
      <c r="N47" s="107"/>
      <c r="O47" s="86"/>
      <c r="P47" s="86"/>
      <c r="Q47" s="86"/>
      <c r="R47" s="86"/>
      <c r="S47" s="107"/>
      <c r="T47" s="107">
        <v>0</v>
      </c>
      <c r="U47" s="107"/>
    </row>
    <row r="48" spans="2:21">
      <c r="B48" s="6" t="s">
        <v>249</v>
      </c>
      <c r="C48" s="1"/>
      <c r="D48" s="1"/>
      <c r="E48" s="1"/>
      <c r="F48" s="1"/>
    </row>
    <row r="49" spans="2:21">
      <c r="B49" s="6" t="s">
        <v>133</v>
      </c>
      <c r="C49" s="1"/>
      <c r="D49" s="1"/>
      <c r="E49" s="1"/>
      <c r="F49" s="1"/>
    </row>
    <row r="50" spans="2:21">
      <c r="B50" s="6" t="s">
        <v>245</v>
      </c>
      <c r="C50" s="1"/>
      <c r="D50" s="1"/>
      <c r="E50" s="1"/>
      <c r="F50" s="1"/>
    </row>
    <row r="51" spans="2:21">
      <c r="B51" s="6" t="s">
        <v>246</v>
      </c>
      <c r="C51" s="1"/>
      <c r="D51" s="1"/>
      <c r="E51" s="1"/>
      <c r="F51" s="1"/>
    </row>
    <row r="52" spans="2:21">
      <c r="B52" s="6" t="s">
        <v>247</v>
      </c>
      <c r="C52" s="1"/>
      <c r="D52" s="1"/>
      <c r="E52" s="1"/>
      <c r="F52" s="1"/>
    </row>
    <row r="53" spans="2:21">
      <c r="B53" s="125" t="s">
        <v>256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3:U53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2 I54:I828" xr:uid="{00000000-0002-0000-0400-000001000000}">
      <formula1>$BM$7:$BM$10</formula1>
    </dataValidation>
    <dataValidation type="list" allowBlank="1" showInputMessage="1" showErrorMessage="1" sqref="E38:E52 E54:E822" xr:uid="{00000000-0002-0000-0400-000002000000}">
      <formula1>$BI$7:$BI$24</formula1>
    </dataValidation>
    <dataValidation type="list" allowBlank="1" showInputMessage="1" showErrorMessage="1" sqref="L38:L52 L54:L828" xr:uid="{00000000-0002-0000-0400-000003000000}">
      <formula1>$BN$7:$BN$20</formula1>
    </dataValidation>
    <dataValidation type="list" allowBlank="1" showInputMessage="1" showErrorMessage="1" sqref="G38:G52 G54:G555" xr:uid="{00000000-0002-0000-0400-000004000000}">
      <formula1>$BK$7:$BK$29</formula1>
    </dataValidation>
    <dataValidation allowBlank="1" showInputMessage="1" showErrorMessage="1" sqref="B50 B52" xr:uid="{0E07F0C7-F48A-4207-84E8-F2836A67F087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C3" zoomScaleNormal="100" workbookViewId="0">
      <selection activeCell="J83" sqref="J83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6640625" style="2" bestFit="1" customWidth="1"/>
    <col min="4" max="4" width="10.33203125" style="2" customWidth="1"/>
    <col min="5" max="5" width="17.6640625" style="2" bestFit="1" customWidth="1"/>
    <col min="6" max="6" width="6.6640625" style="2" bestFit="1" customWidth="1"/>
    <col min="7" max="7" width="40.21875" style="2" bestFit="1" customWidth="1"/>
    <col min="8" max="8" width="12.44140625" style="1" bestFit="1" customWidth="1"/>
    <col min="9" max="9" width="13.88671875" style="1" bestFit="1" customWidth="1"/>
    <col min="10" max="10" width="13.44140625" style="1" bestFit="1" customWidth="1"/>
    <col min="11" max="11" width="7.88671875" style="1" customWidth="1"/>
    <col min="12" max="12" width="11.3320312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8" t="s">
        <v>276</v>
      </c>
    </row>
    <row r="2" spans="2:62">
      <c r="B2" s="78" t="s">
        <v>277</v>
      </c>
    </row>
    <row r="3" spans="2:62">
      <c r="B3" s="78" t="s">
        <v>278</v>
      </c>
    </row>
    <row r="4" spans="2:62">
      <c r="B4" s="78" t="s">
        <v>279</v>
      </c>
    </row>
    <row r="6" spans="2:62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  <c r="BJ6" s="3"/>
    </row>
    <row r="7" spans="2:62" ht="26.25" customHeight="1">
      <c r="B7" s="138" t="s">
        <v>111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BF7" s="3"/>
      <c r="BJ7" s="3"/>
    </row>
    <row r="8" spans="2:62" s="3" customFormat="1" ht="62.4">
      <c r="B8" s="19" t="s">
        <v>136</v>
      </c>
      <c r="C8" s="24" t="s">
        <v>47</v>
      </c>
      <c r="D8" s="73" t="s">
        <v>141</v>
      </c>
      <c r="E8" s="46" t="s">
        <v>217</v>
      </c>
      <c r="F8" s="46" t="s">
        <v>138</v>
      </c>
      <c r="G8" s="74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49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60" t="s">
        <v>11</v>
      </c>
      <c r="N10" s="60" t="s">
        <v>12</v>
      </c>
      <c r="O10" s="60" t="s">
        <v>13</v>
      </c>
      <c r="BF10" s="1"/>
      <c r="BG10" s="3"/>
      <c r="BH10" s="1"/>
      <c r="BJ10" s="1"/>
    </row>
    <row r="11" spans="2:62" s="4" customFormat="1" ht="18" customHeight="1">
      <c r="B11" s="53" t="s">
        <v>30</v>
      </c>
      <c r="C11" s="82"/>
      <c r="D11" s="82"/>
      <c r="E11" s="82"/>
      <c r="F11" s="82"/>
      <c r="G11" s="82"/>
      <c r="H11" s="82"/>
      <c r="I11" s="80">
        <v>265578.69</v>
      </c>
      <c r="J11" s="80"/>
      <c r="K11" s="80">
        <v>4.548</v>
      </c>
      <c r="L11" s="80">
        <v>9162.5</v>
      </c>
      <c r="M11" s="105"/>
      <c r="N11" s="105"/>
      <c r="O11" s="105">
        <v>0.1101</v>
      </c>
      <c r="BF11" s="1"/>
      <c r="BG11" s="3"/>
      <c r="BH11" s="1"/>
      <c r="BJ11" s="1"/>
    </row>
    <row r="12" spans="2:62" customFormat="1" ht="16.2">
      <c r="B12" s="56" t="s">
        <v>232</v>
      </c>
      <c r="C12" s="111"/>
      <c r="D12" s="111"/>
      <c r="E12" s="111"/>
      <c r="F12" s="111"/>
      <c r="G12" s="111"/>
      <c r="H12" s="111"/>
      <c r="I12" s="85">
        <v>228054.69</v>
      </c>
      <c r="J12" s="85"/>
      <c r="K12" s="85">
        <v>0.877</v>
      </c>
      <c r="L12" s="85">
        <v>2250.64</v>
      </c>
      <c r="M12" s="106"/>
      <c r="N12" s="106"/>
      <c r="O12" s="106">
        <v>2.7000000000000003E-2</v>
      </c>
    </row>
    <row r="13" spans="2:62" customFormat="1" ht="16.2">
      <c r="B13" s="56" t="s">
        <v>27</v>
      </c>
      <c r="C13" s="111"/>
      <c r="D13" s="111"/>
      <c r="E13" s="111"/>
      <c r="F13" s="111"/>
      <c r="G13" s="111"/>
      <c r="H13" s="111"/>
      <c r="I13" s="85">
        <v>33643</v>
      </c>
      <c r="J13" s="85"/>
      <c r="K13" s="85">
        <v>0.877</v>
      </c>
      <c r="L13" s="85">
        <v>1236.71</v>
      </c>
      <c r="M13" s="106"/>
      <c r="N13" s="106"/>
      <c r="O13" s="106">
        <v>1.49E-2</v>
      </c>
    </row>
    <row r="14" spans="2:62" customFormat="1" ht="15.6">
      <c r="B14" s="57" t="s">
        <v>341</v>
      </c>
      <c r="C14" s="110">
        <v>1081124</v>
      </c>
      <c r="D14" s="110" t="s">
        <v>142</v>
      </c>
      <c r="E14" s="110"/>
      <c r="F14" s="110">
        <v>1040</v>
      </c>
      <c r="G14" s="110" t="s">
        <v>342</v>
      </c>
      <c r="H14" s="110" t="s">
        <v>165</v>
      </c>
      <c r="I14" s="86">
        <v>326</v>
      </c>
      <c r="J14" s="86">
        <v>77200</v>
      </c>
      <c r="K14" s="86">
        <v>0.60499999999999998</v>
      </c>
      <c r="L14" s="86">
        <v>252.28</v>
      </c>
      <c r="M14" s="107">
        <v>0</v>
      </c>
      <c r="N14" s="107">
        <v>2.75E-2</v>
      </c>
      <c r="O14" s="107">
        <v>3.0000000000000001E-3</v>
      </c>
    </row>
    <row r="15" spans="2:62" customFormat="1" ht="15.6">
      <c r="B15" s="57" t="s">
        <v>343</v>
      </c>
      <c r="C15" s="110">
        <v>691212</v>
      </c>
      <c r="D15" s="110" t="s">
        <v>142</v>
      </c>
      <c r="E15" s="110"/>
      <c r="F15" s="110">
        <v>691</v>
      </c>
      <c r="G15" s="110" t="s">
        <v>296</v>
      </c>
      <c r="H15" s="110" t="s">
        <v>165</v>
      </c>
      <c r="I15" s="86">
        <v>12609</v>
      </c>
      <c r="J15" s="86">
        <v>1840</v>
      </c>
      <c r="K15" s="86">
        <v>0</v>
      </c>
      <c r="L15" s="86">
        <v>232.01</v>
      </c>
      <c r="M15" s="107">
        <v>0</v>
      </c>
      <c r="N15" s="107">
        <v>2.53E-2</v>
      </c>
      <c r="O15" s="107">
        <v>2.8000000000000004E-3</v>
      </c>
    </row>
    <row r="16" spans="2:62" customFormat="1" ht="15.6">
      <c r="B16" s="57" t="s">
        <v>344</v>
      </c>
      <c r="C16" s="110">
        <v>604611</v>
      </c>
      <c r="D16" s="110" t="s">
        <v>142</v>
      </c>
      <c r="E16" s="110"/>
      <c r="F16" s="110">
        <v>604</v>
      </c>
      <c r="G16" s="110" t="s">
        <v>296</v>
      </c>
      <c r="H16" s="110" t="s">
        <v>165</v>
      </c>
      <c r="I16" s="86">
        <v>5161</v>
      </c>
      <c r="J16" s="86">
        <v>2759</v>
      </c>
      <c r="K16" s="86">
        <v>0</v>
      </c>
      <c r="L16" s="86">
        <v>142.38999999999999</v>
      </c>
      <c r="M16" s="107">
        <v>0</v>
      </c>
      <c r="N16" s="107">
        <v>1.55E-2</v>
      </c>
      <c r="O16" s="107">
        <v>1.7000000000000001E-3</v>
      </c>
    </row>
    <row r="17" spans="2:15" customFormat="1" ht="15.6">
      <c r="B17" s="57" t="s">
        <v>345</v>
      </c>
      <c r="C17" s="110">
        <v>695437</v>
      </c>
      <c r="D17" s="110" t="s">
        <v>142</v>
      </c>
      <c r="E17" s="110"/>
      <c r="F17" s="110">
        <v>695</v>
      </c>
      <c r="G17" s="110" t="s">
        <v>296</v>
      </c>
      <c r="H17" s="110" t="s">
        <v>165</v>
      </c>
      <c r="I17" s="86">
        <v>669</v>
      </c>
      <c r="J17" s="86">
        <v>12330</v>
      </c>
      <c r="K17" s="86">
        <v>0</v>
      </c>
      <c r="L17" s="86">
        <v>82.49</v>
      </c>
      <c r="M17" s="107">
        <v>0</v>
      </c>
      <c r="N17" s="107">
        <v>9.0000000000000011E-3</v>
      </c>
      <c r="O17" s="107">
        <v>1E-3</v>
      </c>
    </row>
    <row r="18" spans="2:15" customFormat="1" ht="15.6">
      <c r="B18" s="57" t="s">
        <v>346</v>
      </c>
      <c r="C18" s="110">
        <v>662577</v>
      </c>
      <c r="D18" s="110" t="s">
        <v>142</v>
      </c>
      <c r="E18" s="110"/>
      <c r="F18" s="110">
        <v>662</v>
      </c>
      <c r="G18" s="110" t="s">
        <v>296</v>
      </c>
      <c r="H18" s="110" t="s">
        <v>165</v>
      </c>
      <c r="I18" s="86">
        <v>9022</v>
      </c>
      <c r="J18" s="86">
        <v>3038</v>
      </c>
      <c r="K18" s="86">
        <v>0</v>
      </c>
      <c r="L18" s="86">
        <v>274.08999999999997</v>
      </c>
      <c r="M18" s="107">
        <v>0</v>
      </c>
      <c r="N18" s="107">
        <v>2.9900000000000003E-2</v>
      </c>
      <c r="O18" s="107">
        <v>3.3E-3</v>
      </c>
    </row>
    <row r="19" spans="2:15" customFormat="1" ht="15.6">
      <c r="B19" s="57" t="s">
        <v>347</v>
      </c>
      <c r="C19" s="110">
        <v>576017</v>
      </c>
      <c r="D19" s="110" t="s">
        <v>142</v>
      </c>
      <c r="E19" s="110"/>
      <c r="F19" s="110">
        <v>576</v>
      </c>
      <c r="G19" s="110" t="s">
        <v>311</v>
      </c>
      <c r="H19" s="110" t="s">
        <v>165</v>
      </c>
      <c r="I19" s="86">
        <v>35</v>
      </c>
      <c r="J19" s="86">
        <v>97110</v>
      </c>
      <c r="K19" s="86">
        <v>0</v>
      </c>
      <c r="L19" s="86">
        <v>33.99</v>
      </c>
      <c r="M19" s="107">
        <v>0</v>
      </c>
      <c r="N19" s="107">
        <v>3.7000000000000002E-3</v>
      </c>
      <c r="O19" s="107">
        <v>4.0000000000000002E-4</v>
      </c>
    </row>
    <row r="20" spans="2:15" customFormat="1" ht="15.6">
      <c r="B20" s="57" t="s">
        <v>348</v>
      </c>
      <c r="C20" s="110">
        <v>281014</v>
      </c>
      <c r="D20" s="110" t="s">
        <v>142</v>
      </c>
      <c r="E20" s="110"/>
      <c r="F20" s="110">
        <v>281</v>
      </c>
      <c r="G20" s="110" t="s">
        <v>349</v>
      </c>
      <c r="H20" s="110" t="s">
        <v>165</v>
      </c>
      <c r="I20" s="86">
        <v>2784</v>
      </c>
      <c r="J20" s="86">
        <v>2010</v>
      </c>
      <c r="K20" s="86">
        <v>0</v>
      </c>
      <c r="L20" s="86">
        <v>55.96</v>
      </c>
      <c r="M20" s="107">
        <v>0</v>
      </c>
      <c r="N20" s="107">
        <v>6.0999999999999995E-3</v>
      </c>
      <c r="O20" s="107">
        <v>7.000000000000001E-4</v>
      </c>
    </row>
    <row r="21" spans="2:15" customFormat="1" ht="15.6">
      <c r="B21" s="57" t="s">
        <v>350</v>
      </c>
      <c r="C21" s="110">
        <v>323014</v>
      </c>
      <c r="D21" s="110" t="s">
        <v>142</v>
      </c>
      <c r="E21" s="110"/>
      <c r="F21" s="110">
        <v>323</v>
      </c>
      <c r="G21" s="110" t="s">
        <v>302</v>
      </c>
      <c r="H21" s="110" t="s">
        <v>165</v>
      </c>
      <c r="I21" s="86">
        <v>215</v>
      </c>
      <c r="J21" s="86">
        <v>24000</v>
      </c>
      <c r="K21" s="86">
        <v>0.27200000000000002</v>
      </c>
      <c r="L21" s="86">
        <v>51.87</v>
      </c>
      <c r="M21" s="107">
        <v>0</v>
      </c>
      <c r="N21" s="107">
        <v>5.6999999999999993E-3</v>
      </c>
      <c r="O21" s="107">
        <v>5.9999999999999995E-4</v>
      </c>
    </row>
    <row r="22" spans="2:15" customFormat="1" ht="15.6">
      <c r="B22" s="57" t="s">
        <v>351</v>
      </c>
      <c r="C22" s="110">
        <v>1119478</v>
      </c>
      <c r="D22" s="110" t="s">
        <v>142</v>
      </c>
      <c r="E22" s="110"/>
      <c r="F22" s="110">
        <v>1420</v>
      </c>
      <c r="G22" s="110" t="s">
        <v>302</v>
      </c>
      <c r="H22" s="110" t="s">
        <v>165</v>
      </c>
      <c r="I22" s="86">
        <v>182</v>
      </c>
      <c r="J22" s="86">
        <v>20800</v>
      </c>
      <c r="K22" s="86">
        <v>0</v>
      </c>
      <c r="L22" s="86">
        <v>37.86</v>
      </c>
      <c r="M22" s="107">
        <v>0</v>
      </c>
      <c r="N22" s="107">
        <v>4.0999999999999995E-3</v>
      </c>
      <c r="O22" s="107">
        <v>5.0000000000000001E-4</v>
      </c>
    </row>
    <row r="23" spans="2:15" customFormat="1" ht="15.6">
      <c r="B23" s="57" t="s">
        <v>352</v>
      </c>
      <c r="C23" s="110">
        <v>629014</v>
      </c>
      <c r="D23" s="110" t="s">
        <v>142</v>
      </c>
      <c r="E23" s="110"/>
      <c r="F23" s="110">
        <v>629</v>
      </c>
      <c r="G23" s="110" t="s">
        <v>353</v>
      </c>
      <c r="H23" s="110" t="s">
        <v>165</v>
      </c>
      <c r="I23" s="86">
        <v>2640</v>
      </c>
      <c r="J23" s="86">
        <v>2795</v>
      </c>
      <c r="K23" s="86">
        <v>0</v>
      </c>
      <c r="L23" s="86">
        <v>73.790000000000006</v>
      </c>
      <c r="M23" s="107">
        <v>0</v>
      </c>
      <c r="N23" s="107">
        <v>8.1000000000000013E-3</v>
      </c>
      <c r="O23" s="107">
        <v>8.9999999999999998E-4</v>
      </c>
    </row>
    <row r="24" spans="2:15" customFormat="1" ht="16.2">
      <c r="B24" s="56" t="s">
        <v>29</v>
      </c>
      <c r="C24" s="111"/>
      <c r="D24" s="111"/>
      <c r="E24" s="111"/>
      <c r="F24" s="111"/>
      <c r="G24" s="111"/>
      <c r="H24" s="111"/>
      <c r="I24" s="85">
        <v>185043.69</v>
      </c>
      <c r="J24" s="85"/>
      <c r="K24" s="85"/>
      <c r="L24" s="85">
        <v>822.32</v>
      </c>
      <c r="M24" s="106"/>
      <c r="N24" s="106"/>
      <c r="O24" s="106">
        <v>9.8999999999999991E-3</v>
      </c>
    </row>
    <row r="25" spans="2:15" customFormat="1" ht="15.6">
      <c r="B25" s="57" t="s">
        <v>354</v>
      </c>
      <c r="C25" s="110">
        <v>1156926</v>
      </c>
      <c r="D25" s="110" t="s">
        <v>142</v>
      </c>
      <c r="E25" s="110"/>
      <c r="F25" s="110">
        <v>1769</v>
      </c>
      <c r="G25" s="110" t="s">
        <v>314</v>
      </c>
      <c r="H25" s="110" t="s">
        <v>165</v>
      </c>
      <c r="I25" s="86">
        <v>151556</v>
      </c>
      <c r="J25" s="86">
        <v>78.599999999999994</v>
      </c>
      <c r="K25" s="86">
        <v>0</v>
      </c>
      <c r="L25" s="86">
        <v>119.12</v>
      </c>
      <c r="M25" s="107">
        <v>1E-4</v>
      </c>
      <c r="N25" s="107">
        <v>1.3000000000000001E-2</v>
      </c>
      <c r="O25" s="107">
        <v>1.4000000000000002E-3</v>
      </c>
    </row>
    <row r="26" spans="2:15" customFormat="1" ht="15.6">
      <c r="B26" s="57" t="s">
        <v>355</v>
      </c>
      <c r="C26" s="110">
        <v>1141969</v>
      </c>
      <c r="D26" s="110" t="s">
        <v>142</v>
      </c>
      <c r="E26" s="110"/>
      <c r="F26" s="110">
        <v>1688</v>
      </c>
      <c r="G26" s="110" t="s">
        <v>155</v>
      </c>
      <c r="H26" s="110" t="s">
        <v>165</v>
      </c>
      <c r="I26" s="86">
        <v>2429</v>
      </c>
      <c r="J26" s="86">
        <v>1892</v>
      </c>
      <c r="K26" s="86">
        <v>0</v>
      </c>
      <c r="L26" s="86">
        <v>45.96</v>
      </c>
      <c r="M26" s="107">
        <v>0</v>
      </c>
      <c r="N26" s="107">
        <v>5.0000000000000001E-3</v>
      </c>
      <c r="O26" s="107">
        <v>5.9999999999999995E-4</v>
      </c>
    </row>
    <row r="27" spans="2:15" customFormat="1" ht="15.6">
      <c r="B27" s="57" t="s">
        <v>356</v>
      </c>
      <c r="C27" s="110">
        <v>1104249</v>
      </c>
      <c r="D27" s="110" t="s">
        <v>142</v>
      </c>
      <c r="E27" s="110"/>
      <c r="F27" s="110">
        <v>1445</v>
      </c>
      <c r="G27" s="110" t="s">
        <v>156</v>
      </c>
      <c r="H27" s="110" t="s">
        <v>165</v>
      </c>
      <c r="I27" s="86">
        <v>225</v>
      </c>
      <c r="J27" s="86">
        <v>21910</v>
      </c>
      <c r="K27" s="86">
        <v>0</v>
      </c>
      <c r="L27" s="86">
        <v>49.3</v>
      </c>
      <c r="M27" s="107">
        <v>0</v>
      </c>
      <c r="N27" s="107">
        <v>5.4000000000000003E-3</v>
      </c>
      <c r="O27" s="107">
        <v>5.9999999999999995E-4</v>
      </c>
    </row>
    <row r="28" spans="2:15" customFormat="1" ht="15.6">
      <c r="B28" s="57" t="s">
        <v>357</v>
      </c>
      <c r="C28" s="110">
        <v>1098920</v>
      </c>
      <c r="D28" s="110" t="s">
        <v>142</v>
      </c>
      <c r="E28" s="110"/>
      <c r="F28" s="110">
        <v>1357</v>
      </c>
      <c r="G28" s="110" t="s">
        <v>302</v>
      </c>
      <c r="H28" s="110" t="s">
        <v>165</v>
      </c>
      <c r="I28" s="86">
        <v>13946</v>
      </c>
      <c r="J28" s="86">
        <v>1625</v>
      </c>
      <c r="K28" s="86">
        <v>0</v>
      </c>
      <c r="L28" s="86">
        <v>226.62</v>
      </c>
      <c r="M28" s="107">
        <v>1E-4</v>
      </c>
      <c r="N28" s="107">
        <v>2.4700000000000003E-2</v>
      </c>
      <c r="O28" s="107">
        <v>2.7000000000000001E-3</v>
      </c>
    </row>
    <row r="29" spans="2:15" customFormat="1" ht="15.6">
      <c r="B29" s="57" t="s">
        <v>358</v>
      </c>
      <c r="C29" s="110">
        <v>445015</v>
      </c>
      <c r="D29" s="110" t="s">
        <v>142</v>
      </c>
      <c r="E29" s="110"/>
      <c r="F29" s="110">
        <v>445</v>
      </c>
      <c r="G29" s="110" t="s">
        <v>359</v>
      </c>
      <c r="H29" s="110" t="s">
        <v>165</v>
      </c>
      <c r="I29" s="86">
        <v>587</v>
      </c>
      <c r="J29" s="86">
        <v>7553</v>
      </c>
      <c r="K29" s="86">
        <v>0</v>
      </c>
      <c r="L29" s="86">
        <v>44.34</v>
      </c>
      <c r="M29" s="107">
        <v>0</v>
      </c>
      <c r="N29" s="107">
        <v>4.7999999999999996E-3</v>
      </c>
      <c r="O29" s="107">
        <v>5.0000000000000001E-4</v>
      </c>
    </row>
    <row r="30" spans="2:15" customFormat="1" ht="15.6">
      <c r="B30" s="57" t="s">
        <v>360</v>
      </c>
      <c r="C30" s="110">
        <v>1143429</v>
      </c>
      <c r="D30" s="110" t="s">
        <v>142</v>
      </c>
      <c r="E30" s="110"/>
      <c r="F30" s="110">
        <v>1644</v>
      </c>
      <c r="G30" s="110" t="s">
        <v>157</v>
      </c>
      <c r="H30" s="110" t="s">
        <v>165</v>
      </c>
      <c r="I30" s="86">
        <v>247</v>
      </c>
      <c r="J30" s="86">
        <v>35950</v>
      </c>
      <c r="K30" s="86">
        <v>0</v>
      </c>
      <c r="L30" s="86">
        <v>88.8</v>
      </c>
      <c r="M30" s="107">
        <v>0</v>
      </c>
      <c r="N30" s="107">
        <v>9.7000000000000003E-3</v>
      </c>
      <c r="O30" s="107">
        <v>1.1000000000000001E-3</v>
      </c>
    </row>
    <row r="31" spans="2:15" customFormat="1" ht="15.6">
      <c r="B31" s="57" t="s">
        <v>361</v>
      </c>
      <c r="C31" s="110">
        <v>1157403</v>
      </c>
      <c r="D31" s="110" t="s">
        <v>142</v>
      </c>
      <c r="E31" s="110"/>
      <c r="F31" s="110">
        <v>1773</v>
      </c>
      <c r="G31" s="110" t="s">
        <v>316</v>
      </c>
      <c r="H31" s="110" t="s">
        <v>165</v>
      </c>
      <c r="I31" s="86">
        <v>16053.69</v>
      </c>
      <c r="J31" s="86">
        <v>1546</v>
      </c>
      <c r="K31" s="86">
        <v>0</v>
      </c>
      <c r="L31" s="86">
        <v>248.19</v>
      </c>
      <c r="M31" s="107">
        <v>1E-4</v>
      </c>
      <c r="N31" s="107">
        <v>2.7099999999999999E-2</v>
      </c>
      <c r="O31" s="107">
        <v>3.0000000000000001E-3</v>
      </c>
    </row>
    <row r="32" spans="2:15" customFormat="1" ht="16.2">
      <c r="B32" s="56" t="s">
        <v>28</v>
      </c>
      <c r="C32" s="111"/>
      <c r="D32" s="111"/>
      <c r="E32" s="111"/>
      <c r="F32" s="111"/>
      <c r="G32" s="111"/>
      <c r="H32" s="111"/>
      <c r="I32" s="85">
        <v>9368</v>
      </c>
      <c r="J32" s="85"/>
      <c r="K32" s="85"/>
      <c r="L32" s="85">
        <v>191.6</v>
      </c>
      <c r="M32" s="106"/>
      <c r="N32" s="106"/>
      <c r="O32" s="106">
        <v>2.3E-3</v>
      </c>
    </row>
    <row r="33" spans="2:15" customFormat="1" ht="15.6">
      <c r="B33" s="57" t="s">
        <v>362</v>
      </c>
      <c r="C33" s="110">
        <v>1179589</v>
      </c>
      <c r="D33" s="110" t="s">
        <v>142</v>
      </c>
      <c r="E33" s="110"/>
      <c r="F33" s="110">
        <v>1952</v>
      </c>
      <c r="G33" s="110" t="s">
        <v>311</v>
      </c>
      <c r="H33" s="110" t="s">
        <v>165</v>
      </c>
      <c r="I33" s="86">
        <v>1000</v>
      </c>
      <c r="J33" s="86">
        <v>9912</v>
      </c>
      <c r="K33" s="86">
        <v>0</v>
      </c>
      <c r="L33" s="86">
        <v>99.12</v>
      </c>
      <c r="M33" s="107">
        <v>2.9999999999999997E-4</v>
      </c>
      <c r="N33" s="107">
        <v>1.0800000000000001E-2</v>
      </c>
      <c r="O33" s="107">
        <v>1.1999999999999999E-3</v>
      </c>
    </row>
    <row r="34" spans="2:15" customFormat="1" ht="15.6">
      <c r="B34" s="57" t="s">
        <v>363</v>
      </c>
      <c r="C34" s="110">
        <v>1141464</v>
      </c>
      <c r="D34" s="110" t="s">
        <v>142</v>
      </c>
      <c r="E34" s="110"/>
      <c r="F34" s="110">
        <v>2239</v>
      </c>
      <c r="G34" s="110" t="s">
        <v>316</v>
      </c>
      <c r="H34" s="110" t="s">
        <v>165</v>
      </c>
      <c r="I34" s="86">
        <v>4389</v>
      </c>
      <c r="J34" s="86">
        <v>909.5</v>
      </c>
      <c r="K34" s="86">
        <v>0</v>
      </c>
      <c r="L34" s="86">
        <v>39.92</v>
      </c>
      <c r="M34" s="107">
        <v>1E-4</v>
      </c>
      <c r="N34" s="107">
        <v>4.4000000000000003E-3</v>
      </c>
      <c r="O34" s="107">
        <v>5.0000000000000001E-4</v>
      </c>
    </row>
    <row r="35" spans="2:15" customFormat="1" ht="15.6">
      <c r="B35" s="57" t="s">
        <v>364</v>
      </c>
      <c r="C35" s="110">
        <v>1081843</v>
      </c>
      <c r="D35" s="110" t="s">
        <v>142</v>
      </c>
      <c r="E35" s="110"/>
      <c r="F35" s="110">
        <v>934</v>
      </c>
      <c r="G35" s="110" t="s">
        <v>316</v>
      </c>
      <c r="H35" s="110" t="s">
        <v>165</v>
      </c>
      <c r="I35" s="86">
        <v>3979</v>
      </c>
      <c r="J35" s="86">
        <v>1321</v>
      </c>
      <c r="K35" s="86">
        <v>0</v>
      </c>
      <c r="L35" s="86">
        <v>52.56</v>
      </c>
      <c r="M35" s="107">
        <v>1E-4</v>
      </c>
      <c r="N35" s="107">
        <v>5.6999999999999993E-3</v>
      </c>
      <c r="O35" s="107">
        <v>5.9999999999999995E-4</v>
      </c>
    </row>
    <row r="36" spans="2:15" customFormat="1" ht="16.2">
      <c r="B36" s="56" t="s">
        <v>69</v>
      </c>
      <c r="C36" s="111"/>
      <c r="D36" s="111"/>
      <c r="E36" s="111"/>
      <c r="F36" s="111"/>
      <c r="G36" s="111"/>
      <c r="H36" s="111"/>
      <c r="I36" s="85"/>
      <c r="J36" s="85"/>
      <c r="K36" s="85"/>
      <c r="L36" s="85"/>
      <c r="M36" s="106"/>
      <c r="N36" s="106"/>
      <c r="O36" s="106"/>
    </row>
    <row r="37" spans="2:15">
      <c r="B37" s="57" t="s">
        <v>268</v>
      </c>
      <c r="C37" s="110"/>
      <c r="D37" s="110"/>
      <c r="E37" s="110"/>
      <c r="F37" s="110"/>
      <c r="G37" s="110"/>
      <c r="H37" s="110"/>
      <c r="I37" s="86"/>
      <c r="J37" s="86"/>
      <c r="K37" s="86"/>
      <c r="L37" s="86"/>
      <c r="M37" s="107"/>
      <c r="N37" s="107">
        <v>0</v>
      </c>
      <c r="O37" s="107"/>
    </row>
    <row r="38" spans="2:15">
      <c r="B38" s="57" t="s">
        <v>268</v>
      </c>
      <c r="C38" s="110"/>
      <c r="D38" s="110"/>
      <c r="E38" s="110"/>
      <c r="F38" s="110"/>
      <c r="G38" s="110"/>
      <c r="H38" s="110"/>
      <c r="I38" s="86"/>
      <c r="J38" s="86"/>
      <c r="K38" s="86"/>
      <c r="L38" s="86"/>
      <c r="M38" s="107"/>
      <c r="N38" s="107">
        <v>0</v>
      </c>
      <c r="O38" s="107"/>
    </row>
    <row r="39" spans="2:15">
      <c r="B39" s="57" t="s">
        <v>268</v>
      </c>
      <c r="C39" s="110"/>
      <c r="D39" s="110"/>
      <c r="E39" s="110"/>
      <c r="F39" s="110"/>
      <c r="G39" s="110"/>
      <c r="H39" s="110"/>
      <c r="I39" s="86"/>
      <c r="J39" s="86"/>
      <c r="K39" s="86"/>
      <c r="L39" s="86"/>
      <c r="M39" s="107"/>
      <c r="N39" s="107">
        <v>0</v>
      </c>
      <c r="O39" s="107"/>
    </row>
    <row r="40" spans="2:15">
      <c r="B40" s="56" t="s">
        <v>231</v>
      </c>
      <c r="C40" s="111"/>
      <c r="D40" s="111"/>
      <c r="E40" s="111"/>
      <c r="F40" s="111"/>
      <c r="G40" s="111"/>
      <c r="H40" s="111"/>
      <c r="I40" s="85">
        <v>37524</v>
      </c>
      <c r="J40" s="85"/>
      <c r="K40" s="85">
        <v>3.6709999999999998</v>
      </c>
      <c r="L40" s="85">
        <v>6911.86</v>
      </c>
      <c r="M40" s="106"/>
      <c r="N40" s="106"/>
      <c r="O40" s="106">
        <v>8.3100000000000007E-2</v>
      </c>
    </row>
    <row r="41" spans="2:15">
      <c r="B41" s="56" t="s">
        <v>79</v>
      </c>
      <c r="C41" s="111"/>
      <c r="D41" s="111"/>
      <c r="E41" s="111"/>
      <c r="F41" s="111"/>
      <c r="G41" s="111"/>
      <c r="H41" s="111"/>
      <c r="I41" s="85">
        <v>7547</v>
      </c>
      <c r="J41" s="85"/>
      <c r="K41" s="85">
        <v>0.23499999999999999</v>
      </c>
      <c r="L41" s="85">
        <v>374.22</v>
      </c>
      <c r="M41" s="106"/>
      <c r="N41" s="106"/>
      <c r="O41" s="106">
        <v>4.5000000000000005E-3</v>
      </c>
    </row>
    <row r="42" spans="2:15">
      <c r="B42" s="57" t="s">
        <v>365</v>
      </c>
      <c r="C42" s="110" t="s">
        <v>366</v>
      </c>
      <c r="D42" s="110" t="s">
        <v>367</v>
      </c>
      <c r="E42" s="110" t="s">
        <v>368</v>
      </c>
      <c r="F42" s="110"/>
      <c r="G42" s="110" t="s">
        <v>369</v>
      </c>
      <c r="H42" s="110" t="s">
        <v>164</v>
      </c>
      <c r="I42" s="86">
        <v>45</v>
      </c>
      <c r="J42" s="86">
        <v>12794</v>
      </c>
      <c r="K42" s="86">
        <v>0</v>
      </c>
      <c r="L42" s="86">
        <v>21.26</v>
      </c>
      <c r="M42" s="107">
        <v>0</v>
      </c>
      <c r="N42" s="107">
        <v>2.3E-3</v>
      </c>
      <c r="O42" s="107">
        <v>2.9999999999999997E-4</v>
      </c>
    </row>
    <row r="43" spans="2:15">
      <c r="B43" s="57" t="s">
        <v>370</v>
      </c>
      <c r="C43" s="110" t="s">
        <v>371</v>
      </c>
      <c r="D43" s="110" t="s">
        <v>367</v>
      </c>
      <c r="E43" s="110" t="s">
        <v>368</v>
      </c>
      <c r="F43" s="110"/>
      <c r="G43" s="110" t="s">
        <v>372</v>
      </c>
      <c r="H43" s="110" t="s">
        <v>164</v>
      </c>
      <c r="I43" s="86">
        <v>176</v>
      </c>
      <c r="J43" s="86">
        <v>20490</v>
      </c>
      <c r="K43" s="86">
        <v>0</v>
      </c>
      <c r="L43" s="86">
        <v>133.13999999999999</v>
      </c>
      <c r="M43" s="107">
        <v>0</v>
      </c>
      <c r="N43" s="107">
        <v>1.4499999999999999E-2</v>
      </c>
      <c r="O43" s="107">
        <v>1.6000000000000001E-3</v>
      </c>
    </row>
    <row r="44" spans="2:15">
      <c r="B44" s="57" t="s">
        <v>373</v>
      </c>
      <c r="C44" s="110" t="s">
        <v>374</v>
      </c>
      <c r="D44" s="110" t="s">
        <v>367</v>
      </c>
      <c r="E44" s="110" t="s">
        <v>368</v>
      </c>
      <c r="F44" s="110"/>
      <c r="G44" s="110" t="s">
        <v>372</v>
      </c>
      <c r="H44" s="110" t="s">
        <v>164</v>
      </c>
      <c r="I44" s="86">
        <v>425</v>
      </c>
      <c r="J44" s="86">
        <v>3705</v>
      </c>
      <c r="K44" s="86">
        <v>0.23499999999999999</v>
      </c>
      <c r="L44" s="86">
        <v>58.37</v>
      </c>
      <c r="M44" s="107">
        <v>0</v>
      </c>
      <c r="N44" s="107">
        <v>6.4000000000000003E-3</v>
      </c>
      <c r="O44" s="107">
        <v>7.000000000000001E-4</v>
      </c>
    </row>
    <row r="45" spans="2:15">
      <c r="B45" s="57" t="s">
        <v>375</v>
      </c>
      <c r="C45" s="110" t="s">
        <v>376</v>
      </c>
      <c r="D45" s="110" t="s">
        <v>377</v>
      </c>
      <c r="E45" s="110" t="s">
        <v>368</v>
      </c>
      <c r="F45" s="110"/>
      <c r="G45" s="110" t="s">
        <v>353</v>
      </c>
      <c r="H45" s="110" t="s">
        <v>164</v>
      </c>
      <c r="I45" s="86">
        <v>4757</v>
      </c>
      <c r="J45" s="86">
        <v>757</v>
      </c>
      <c r="K45" s="86">
        <v>0</v>
      </c>
      <c r="L45" s="86">
        <v>132.94999999999999</v>
      </c>
      <c r="M45" s="107">
        <v>0</v>
      </c>
      <c r="N45" s="107">
        <v>1.4499999999999999E-2</v>
      </c>
      <c r="O45" s="107">
        <v>1.6000000000000001E-3</v>
      </c>
    </row>
    <row r="46" spans="2:15">
      <c r="B46" s="57" t="s">
        <v>378</v>
      </c>
      <c r="C46" s="110" t="s">
        <v>379</v>
      </c>
      <c r="D46" s="110" t="s">
        <v>377</v>
      </c>
      <c r="E46" s="110" t="s">
        <v>368</v>
      </c>
      <c r="F46" s="110"/>
      <c r="G46" s="110" t="s">
        <v>178</v>
      </c>
      <c r="H46" s="110" t="s">
        <v>164</v>
      </c>
      <c r="I46" s="86">
        <v>2144</v>
      </c>
      <c r="J46" s="86">
        <v>360</v>
      </c>
      <c r="K46" s="86">
        <v>0</v>
      </c>
      <c r="L46" s="86">
        <v>28.5</v>
      </c>
      <c r="M46" s="107">
        <v>0</v>
      </c>
      <c r="N46" s="107">
        <v>3.0999999999999999E-3</v>
      </c>
      <c r="O46" s="107">
        <v>2.9999999999999997E-4</v>
      </c>
    </row>
    <row r="47" spans="2:15">
      <c r="B47" s="56" t="s">
        <v>78</v>
      </c>
      <c r="C47" s="111"/>
      <c r="D47" s="111"/>
      <c r="E47" s="111"/>
      <c r="F47" s="111"/>
      <c r="G47" s="111"/>
      <c r="H47" s="111"/>
      <c r="I47" s="85">
        <v>29977</v>
      </c>
      <c r="J47" s="85"/>
      <c r="K47" s="85">
        <v>3.4359999999999999</v>
      </c>
      <c r="L47" s="85">
        <v>6537.64</v>
      </c>
      <c r="M47" s="106"/>
      <c r="N47" s="106"/>
      <c r="O47" s="106">
        <v>7.8600000000000003E-2</v>
      </c>
    </row>
    <row r="48" spans="2:15">
      <c r="B48" s="57" t="s">
        <v>380</v>
      </c>
      <c r="C48" s="110" t="s">
        <v>381</v>
      </c>
      <c r="D48" s="110" t="s">
        <v>367</v>
      </c>
      <c r="E48" s="110" t="s">
        <v>368</v>
      </c>
      <c r="F48" s="110"/>
      <c r="G48" s="110" t="s">
        <v>382</v>
      </c>
      <c r="H48" s="110" t="s">
        <v>164</v>
      </c>
      <c r="I48" s="86">
        <v>60</v>
      </c>
      <c r="J48" s="86">
        <v>22830</v>
      </c>
      <c r="K48" s="86">
        <v>0</v>
      </c>
      <c r="L48" s="86">
        <v>50.57</v>
      </c>
      <c r="M48" s="107">
        <v>0</v>
      </c>
      <c r="N48" s="107">
        <v>5.5000000000000005E-3</v>
      </c>
      <c r="O48" s="107">
        <v>5.9999999999999995E-4</v>
      </c>
    </row>
    <row r="49" spans="2:15">
      <c r="B49" s="57" t="s">
        <v>383</v>
      </c>
      <c r="C49" s="110" t="s">
        <v>384</v>
      </c>
      <c r="D49" s="110" t="s">
        <v>367</v>
      </c>
      <c r="E49" s="110" t="s">
        <v>368</v>
      </c>
      <c r="F49" s="110"/>
      <c r="G49" s="110" t="s">
        <v>382</v>
      </c>
      <c r="H49" s="110" t="s">
        <v>164</v>
      </c>
      <c r="I49" s="86">
        <v>2389</v>
      </c>
      <c r="J49" s="86">
        <v>1813</v>
      </c>
      <c r="K49" s="86">
        <v>0</v>
      </c>
      <c r="L49" s="86">
        <v>159.91</v>
      </c>
      <c r="M49" s="107">
        <v>0</v>
      </c>
      <c r="N49" s="107">
        <v>1.7500000000000002E-2</v>
      </c>
      <c r="O49" s="107">
        <v>1.9E-3</v>
      </c>
    </row>
    <row r="50" spans="2:15">
      <c r="B50" s="57" t="s">
        <v>385</v>
      </c>
      <c r="C50" s="110" t="s">
        <v>386</v>
      </c>
      <c r="D50" s="110" t="s">
        <v>377</v>
      </c>
      <c r="E50" s="110" t="s">
        <v>368</v>
      </c>
      <c r="F50" s="110"/>
      <c r="G50" s="110" t="s">
        <v>387</v>
      </c>
      <c r="H50" s="110" t="s">
        <v>164</v>
      </c>
      <c r="I50" s="86">
        <v>1200</v>
      </c>
      <c r="J50" s="86">
        <v>939</v>
      </c>
      <c r="K50" s="86">
        <v>0</v>
      </c>
      <c r="L50" s="86">
        <v>41.6</v>
      </c>
      <c r="M50" s="107">
        <v>0</v>
      </c>
      <c r="N50" s="107">
        <v>4.5000000000000005E-3</v>
      </c>
      <c r="O50" s="107">
        <v>5.0000000000000001E-4</v>
      </c>
    </row>
    <row r="51" spans="2:15">
      <c r="B51" s="57" t="s">
        <v>388</v>
      </c>
      <c r="C51" s="110" t="s">
        <v>389</v>
      </c>
      <c r="D51" s="110" t="s">
        <v>377</v>
      </c>
      <c r="E51" s="110" t="s">
        <v>368</v>
      </c>
      <c r="F51" s="110"/>
      <c r="G51" s="110" t="s">
        <v>390</v>
      </c>
      <c r="H51" s="110" t="s">
        <v>164</v>
      </c>
      <c r="I51" s="86">
        <v>137</v>
      </c>
      <c r="J51" s="86">
        <v>32309</v>
      </c>
      <c r="K51" s="86">
        <v>0</v>
      </c>
      <c r="L51" s="86">
        <v>163.41999999999999</v>
      </c>
      <c r="M51" s="107">
        <v>0</v>
      </c>
      <c r="N51" s="107">
        <v>1.78E-2</v>
      </c>
      <c r="O51" s="107">
        <v>2E-3</v>
      </c>
    </row>
    <row r="52" spans="2:15">
      <c r="B52" s="57" t="s">
        <v>391</v>
      </c>
      <c r="C52" s="110" t="s">
        <v>392</v>
      </c>
      <c r="D52" s="110" t="s">
        <v>377</v>
      </c>
      <c r="E52" s="110" t="s">
        <v>368</v>
      </c>
      <c r="F52" s="110"/>
      <c r="G52" s="110" t="s">
        <v>393</v>
      </c>
      <c r="H52" s="110" t="s">
        <v>164</v>
      </c>
      <c r="I52" s="86">
        <v>237</v>
      </c>
      <c r="J52" s="86">
        <v>3595</v>
      </c>
      <c r="K52" s="86">
        <v>0.11799999999999999</v>
      </c>
      <c r="L52" s="86">
        <v>31.57</v>
      </c>
      <c r="M52" s="107">
        <v>0</v>
      </c>
      <c r="N52" s="107">
        <v>3.4000000000000002E-3</v>
      </c>
      <c r="O52" s="107">
        <v>4.0000000000000002E-4</v>
      </c>
    </row>
    <row r="53" spans="2:15">
      <c r="B53" s="57" t="s">
        <v>394</v>
      </c>
      <c r="C53" s="110" t="s">
        <v>395</v>
      </c>
      <c r="D53" s="110" t="s">
        <v>377</v>
      </c>
      <c r="E53" s="110" t="s">
        <v>368</v>
      </c>
      <c r="F53" s="110"/>
      <c r="G53" s="110" t="s">
        <v>393</v>
      </c>
      <c r="H53" s="110" t="s">
        <v>164</v>
      </c>
      <c r="I53" s="86">
        <v>386</v>
      </c>
      <c r="J53" s="86">
        <v>21183</v>
      </c>
      <c r="K53" s="86">
        <v>0</v>
      </c>
      <c r="L53" s="86">
        <v>301.88</v>
      </c>
      <c r="M53" s="107">
        <v>0</v>
      </c>
      <c r="N53" s="107">
        <v>3.2899999999999999E-2</v>
      </c>
      <c r="O53" s="107">
        <v>3.5999999999999999E-3</v>
      </c>
    </row>
    <row r="54" spans="2:15">
      <c r="B54" s="57" t="s">
        <v>396</v>
      </c>
      <c r="C54" s="110" t="s">
        <v>397</v>
      </c>
      <c r="D54" s="110" t="s">
        <v>377</v>
      </c>
      <c r="E54" s="110" t="s">
        <v>368</v>
      </c>
      <c r="F54" s="110"/>
      <c r="G54" s="110" t="s">
        <v>398</v>
      </c>
      <c r="H54" s="110" t="s">
        <v>164</v>
      </c>
      <c r="I54" s="86">
        <v>1311</v>
      </c>
      <c r="J54" s="86">
        <v>2309</v>
      </c>
      <c r="K54" s="86">
        <v>0</v>
      </c>
      <c r="L54" s="86">
        <v>111.76</v>
      </c>
      <c r="M54" s="107">
        <v>0</v>
      </c>
      <c r="N54" s="107">
        <v>1.2199999999999999E-2</v>
      </c>
      <c r="O54" s="107">
        <v>1.2999999999999999E-3</v>
      </c>
    </row>
    <row r="55" spans="2:15">
      <c r="B55" s="57" t="s">
        <v>399</v>
      </c>
      <c r="C55" s="110" t="s">
        <v>400</v>
      </c>
      <c r="D55" s="110" t="s">
        <v>377</v>
      </c>
      <c r="E55" s="110" t="s">
        <v>368</v>
      </c>
      <c r="F55" s="110"/>
      <c r="G55" s="110" t="s">
        <v>398</v>
      </c>
      <c r="H55" s="110" t="s">
        <v>164</v>
      </c>
      <c r="I55" s="86">
        <v>83</v>
      </c>
      <c r="J55" s="86">
        <v>29447</v>
      </c>
      <c r="K55" s="86">
        <v>0</v>
      </c>
      <c r="L55" s="86">
        <v>90.24</v>
      </c>
      <c r="M55" s="107">
        <v>0</v>
      </c>
      <c r="N55" s="107">
        <v>9.7999999999999997E-3</v>
      </c>
      <c r="O55" s="107">
        <v>1.1000000000000001E-3</v>
      </c>
    </row>
    <row r="56" spans="2:15">
      <c r="B56" s="57" t="s">
        <v>401</v>
      </c>
      <c r="C56" s="110" t="s">
        <v>402</v>
      </c>
      <c r="D56" s="110" t="s">
        <v>377</v>
      </c>
      <c r="E56" s="110" t="s">
        <v>368</v>
      </c>
      <c r="F56" s="110"/>
      <c r="G56" s="110" t="s">
        <v>398</v>
      </c>
      <c r="H56" s="110" t="s">
        <v>164</v>
      </c>
      <c r="I56" s="86">
        <v>558</v>
      </c>
      <c r="J56" s="86">
        <v>11337</v>
      </c>
      <c r="K56" s="86">
        <v>0.47399999999999998</v>
      </c>
      <c r="L56" s="86">
        <v>234.03</v>
      </c>
      <c r="M56" s="107">
        <v>0</v>
      </c>
      <c r="N56" s="107">
        <v>2.5499999999999998E-2</v>
      </c>
      <c r="O56" s="107">
        <v>2.8000000000000004E-3</v>
      </c>
    </row>
    <row r="57" spans="2:15">
      <c r="B57" s="57" t="s">
        <v>403</v>
      </c>
      <c r="C57" s="110" t="s">
        <v>404</v>
      </c>
      <c r="D57" s="110" t="s">
        <v>367</v>
      </c>
      <c r="E57" s="110" t="s">
        <v>368</v>
      </c>
      <c r="F57" s="110"/>
      <c r="G57" s="110" t="s">
        <v>398</v>
      </c>
      <c r="H57" s="110" t="s">
        <v>164</v>
      </c>
      <c r="I57" s="86">
        <v>232</v>
      </c>
      <c r="J57" s="86">
        <v>9868</v>
      </c>
      <c r="K57" s="86">
        <v>0</v>
      </c>
      <c r="L57" s="86">
        <v>84.52</v>
      </c>
      <c r="M57" s="107">
        <v>1E-4</v>
      </c>
      <c r="N57" s="107">
        <v>9.1999999999999998E-3</v>
      </c>
      <c r="O57" s="107">
        <v>1E-3</v>
      </c>
    </row>
    <row r="58" spans="2:15">
      <c r="B58" s="57" t="s">
        <v>405</v>
      </c>
      <c r="C58" s="110" t="s">
        <v>406</v>
      </c>
      <c r="D58" s="110" t="s">
        <v>377</v>
      </c>
      <c r="E58" s="110" t="s">
        <v>368</v>
      </c>
      <c r="F58" s="110"/>
      <c r="G58" s="110" t="s">
        <v>407</v>
      </c>
      <c r="H58" s="110" t="s">
        <v>164</v>
      </c>
      <c r="I58" s="86">
        <v>1488</v>
      </c>
      <c r="J58" s="86">
        <v>2866</v>
      </c>
      <c r="K58" s="86">
        <v>0.99099999999999999</v>
      </c>
      <c r="L58" s="86">
        <v>158.44</v>
      </c>
      <c r="M58" s="107">
        <v>0</v>
      </c>
      <c r="N58" s="107">
        <v>1.7299999999999999E-2</v>
      </c>
      <c r="O58" s="107">
        <v>1.9E-3</v>
      </c>
    </row>
    <row r="59" spans="2:15">
      <c r="B59" s="57" t="s">
        <v>408</v>
      </c>
      <c r="C59" s="110" t="s">
        <v>409</v>
      </c>
      <c r="D59" s="110" t="s">
        <v>377</v>
      </c>
      <c r="E59" s="110" t="s">
        <v>368</v>
      </c>
      <c r="F59" s="110"/>
      <c r="G59" s="110" t="s">
        <v>407</v>
      </c>
      <c r="H59" s="110" t="s">
        <v>164</v>
      </c>
      <c r="I59" s="86">
        <v>994</v>
      </c>
      <c r="J59" s="86">
        <v>4629</v>
      </c>
      <c r="K59" s="86">
        <v>0</v>
      </c>
      <c r="L59" s="86">
        <v>169.88</v>
      </c>
      <c r="M59" s="107">
        <v>0</v>
      </c>
      <c r="N59" s="107">
        <v>1.8500000000000003E-2</v>
      </c>
      <c r="O59" s="107">
        <v>2E-3</v>
      </c>
    </row>
    <row r="60" spans="2:15">
      <c r="B60" s="57" t="s">
        <v>410</v>
      </c>
      <c r="C60" s="110" t="s">
        <v>411</v>
      </c>
      <c r="D60" s="110" t="s">
        <v>377</v>
      </c>
      <c r="E60" s="110" t="s">
        <v>368</v>
      </c>
      <c r="F60" s="110"/>
      <c r="G60" s="110" t="s">
        <v>407</v>
      </c>
      <c r="H60" s="110" t="s">
        <v>164</v>
      </c>
      <c r="I60" s="86">
        <v>182</v>
      </c>
      <c r="J60" s="86">
        <v>14343</v>
      </c>
      <c r="K60" s="86">
        <v>0</v>
      </c>
      <c r="L60" s="86">
        <v>96.38</v>
      </c>
      <c r="M60" s="107">
        <v>0</v>
      </c>
      <c r="N60" s="107">
        <v>1.0500000000000001E-2</v>
      </c>
      <c r="O60" s="107">
        <v>1.1999999999999999E-3</v>
      </c>
    </row>
    <row r="61" spans="2:15">
      <c r="B61" s="57" t="s">
        <v>412</v>
      </c>
      <c r="C61" s="110" t="s">
        <v>413</v>
      </c>
      <c r="D61" s="110" t="s">
        <v>377</v>
      </c>
      <c r="E61" s="110" t="s">
        <v>368</v>
      </c>
      <c r="F61" s="110"/>
      <c r="G61" s="110" t="s">
        <v>407</v>
      </c>
      <c r="H61" s="110" t="s">
        <v>164</v>
      </c>
      <c r="I61" s="86">
        <v>102</v>
      </c>
      <c r="J61" s="86">
        <v>38767</v>
      </c>
      <c r="K61" s="86">
        <v>0</v>
      </c>
      <c r="L61" s="86">
        <v>145.99</v>
      </c>
      <c r="M61" s="107">
        <v>0</v>
      </c>
      <c r="N61" s="107">
        <v>1.5900000000000001E-2</v>
      </c>
      <c r="O61" s="107">
        <v>1.8E-3</v>
      </c>
    </row>
    <row r="62" spans="2:15">
      <c r="B62" s="57" t="s">
        <v>414</v>
      </c>
      <c r="C62" s="110" t="s">
        <v>415</v>
      </c>
      <c r="D62" s="110" t="s">
        <v>377</v>
      </c>
      <c r="E62" s="110" t="s">
        <v>368</v>
      </c>
      <c r="F62" s="110"/>
      <c r="G62" s="110" t="s">
        <v>407</v>
      </c>
      <c r="H62" s="110" t="s">
        <v>164</v>
      </c>
      <c r="I62" s="86">
        <v>96</v>
      </c>
      <c r="J62" s="86">
        <v>23432</v>
      </c>
      <c r="K62" s="86">
        <v>0</v>
      </c>
      <c r="L62" s="86">
        <v>83.05</v>
      </c>
      <c r="M62" s="107">
        <v>0</v>
      </c>
      <c r="N62" s="107">
        <v>9.1000000000000004E-3</v>
      </c>
      <c r="O62" s="107">
        <v>1E-3</v>
      </c>
    </row>
    <row r="63" spans="2:15">
      <c r="B63" s="57" t="s">
        <v>416</v>
      </c>
      <c r="C63" s="110" t="s">
        <v>417</v>
      </c>
      <c r="D63" s="110" t="s">
        <v>367</v>
      </c>
      <c r="E63" s="110" t="s">
        <v>368</v>
      </c>
      <c r="F63" s="110"/>
      <c r="G63" s="110" t="s">
        <v>418</v>
      </c>
      <c r="H63" s="110" t="s">
        <v>164</v>
      </c>
      <c r="I63" s="86">
        <v>107</v>
      </c>
      <c r="J63" s="86">
        <v>25396</v>
      </c>
      <c r="K63" s="86">
        <v>0</v>
      </c>
      <c r="L63" s="86">
        <v>100.33</v>
      </c>
      <c r="M63" s="107">
        <v>0</v>
      </c>
      <c r="N63" s="107">
        <v>1.09E-2</v>
      </c>
      <c r="O63" s="107">
        <v>1.1999999999999999E-3</v>
      </c>
    </row>
    <row r="64" spans="2:15">
      <c r="B64" s="57" t="s">
        <v>419</v>
      </c>
      <c r="C64" s="110" t="s">
        <v>420</v>
      </c>
      <c r="D64" s="110" t="s">
        <v>377</v>
      </c>
      <c r="E64" s="110" t="s">
        <v>368</v>
      </c>
      <c r="F64" s="110"/>
      <c r="G64" s="110" t="s">
        <v>421</v>
      </c>
      <c r="H64" s="110" t="s">
        <v>164</v>
      </c>
      <c r="I64" s="86">
        <v>321</v>
      </c>
      <c r="J64" s="86">
        <v>8895</v>
      </c>
      <c r="K64" s="86">
        <v>0</v>
      </c>
      <c r="L64" s="86">
        <v>105.42</v>
      </c>
      <c r="M64" s="107">
        <v>0</v>
      </c>
      <c r="N64" s="107">
        <v>1.15E-2</v>
      </c>
      <c r="O64" s="107">
        <v>1.2999999999999999E-3</v>
      </c>
    </row>
    <row r="65" spans="2:15">
      <c r="B65" s="57" t="s">
        <v>422</v>
      </c>
      <c r="C65" s="110" t="s">
        <v>423</v>
      </c>
      <c r="D65" s="110" t="s">
        <v>377</v>
      </c>
      <c r="E65" s="110" t="s">
        <v>368</v>
      </c>
      <c r="F65" s="110"/>
      <c r="G65" s="110" t="s">
        <v>424</v>
      </c>
      <c r="H65" s="110" t="s">
        <v>164</v>
      </c>
      <c r="I65" s="86">
        <v>3048</v>
      </c>
      <c r="J65" s="86">
        <v>1760</v>
      </c>
      <c r="K65" s="86">
        <v>0</v>
      </c>
      <c r="L65" s="86">
        <v>198.06</v>
      </c>
      <c r="M65" s="107">
        <v>0</v>
      </c>
      <c r="N65" s="107">
        <v>2.1600000000000001E-2</v>
      </c>
      <c r="O65" s="107">
        <v>2.3999999999999998E-3</v>
      </c>
    </row>
    <row r="66" spans="2:15">
      <c r="B66" s="57" t="s">
        <v>425</v>
      </c>
      <c r="C66" s="110" t="s">
        <v>426</v>
      </c>
      <c r="D66" s="110" t="s">
        <v>367</v>
      </c>
      <c r="E66" s="110" t="s">
        <v>368</v>
      </c>
      <c r="F66" s="110"/>
      <c r="G66" s="110" t="s">
        <v>424</v>
      </c>
      <c r="H66" s="110" t="s">
        <v>164</v>
      </c>
      <c r="I66" s="86">
        <v>183</v>
      </c>
      <c r="J66" s="86">
        <v>28213</v>
      </c>
      <c r="K66" s="86">
        <v>0</v>
      </c>
      <c r="L66" s="86">
        <v>190.62</v>
      </c>
      <c r="M66" s="107">
        <v>0</v>
      </c>
      <c r="N66" s="107">
        <v>2.0799999999999999E-2</v>
      </c>
      <c r="O66" s="107">
        <v>2.3E-3</v>
      </c>
    </row>
    <row r="67" spans="2:15">
      <c r="B67" s="57" t="s">
        <v>427</v>
      </c>
      <c r="C67" s="110" t="s">
        <v>428</v>
      </c>
      <c r="D67" s="110" t="s">
        <v>377</v>
      </c>
      <c r="E67" s="110" t="s">
        <v>368</v>
      </c>
      <c r="F67" s="110"/>
      <c r="G67" s="110" t="s">
        <v>424</v>
      </c>
      <c r="H67" s="110" t="s">
        <v>164</v>
      </c>
      <c r="I67" s="86">
        <v>538</v>
      </c>
      <c r="J67" s="86">
        <v>4631</v>
      </c>
      <c r="K67" s="86">
        <v>0</v>
      </c>
      <c r="L67" s="86">
        <v>91.99</v>
      </c>
      <c r="M67" s="107">
        <v>0</v>
      </c>
      <c r="N67" s="107">
        <v>0.01</v>
      </c>
      <c r="O67" s="107">
        <v>1.1000000000000001E-3</v>
      </c>
    </row>
    <row r="68" spans="2:15">
      <c r="B68" s="57" t="s">
        <v>429</v>
      </c>
      <c r="C68" s="110" t="s">
        <v>430</v>
      </c>
      <c r="D68" s="110" t="s">
        <v>377</v>
      </c>
      <c r="E68" s="110" t="s">
        <v>368</v>
      </c>
      <c r="F68" s="110"/>
      <c r="G68" s="110" t="s">
        <v>424</v>
      </c>
      <c r="H68" s="110" t="s">
        <v>164</v>
      </c>
      <c r="I68" s="86">
        <v>623</v>
      </c>
      <c r="J68" s="86">
        <v>10156</v>
      </c>
      <c r="K68" s="86">
        <v>0</v>
      </c>
      <c r="L68" s="86">
        <v>233.6</v>
      </c>
      <c r="M68" s="107">
        <v>0</v>
      </c>
      <c r="N68" s="107">
        <v>2.5499999999999998E-2</v>
      </c>
      <c r="O68" s="107">
        <v>2.8000000000000004E-3</v>
      </c>
    </row>
    <row r="69" spans="2:15">
      <c r="B69" s="57" t="s">
        <v>431</v>
      </c>
      <c r="C69" s="110" t="s">
        <v>432</v>
      </c>
      <c r="D69" s="110" t="s">
        <v>377</v>
      </c>
      <c r="E69" s="110" t="s">
        <v>368</v>
      </c>
      <c r="F69" s="110"/>
      <c r="G69" s="110" t="s">
        <v>424</v>
      </c>
      <c r="H69" s="110" t="s">
        <v>164</v>
      </c>
      <c r="I69" s="86">
        <v>245</v>
      </c>
      <c r="J69" s="86">
        <v>6439</v>
      </c>
      <c r="K69" s="86">
        <v>0</v>
      </c>
      <c r="L69" s="86">
        <v>58.24</v>
      </c>
      <c r="M69" s="107">
        <v>0</v>
      </c>
      <c r="N69" s="107">
        <v>6.4000000000000003E-3</v>
      </c>
      <c r="O69" s="107">
        <v>7.000000000000001E-4</v>
      </c>
    </row>
    <row r="70" spans="2:15">
      <c r="B70" s="57" t="s">
        <v>433</v>
      </c>
      <c r="C70" s="110" t="s">
        <v>434</v>
      </c>
      <c r="D70" s="110" t="s">
        <v>377</v>
      </c>
      <c r="E70" s="110" t="s">
        <v>368</v>
      </c>
      <c r="F70" s="110"/>
      <c r="G70" s="110" t="s">
        <v>424</v>
      </c>
      <c r="H70" s="110" t="s">
        <v>164</v>
      </c>
      <c r="I70" s="86">
        <v>1297</v>
      </c>
      <c r="J70" s="86">
        <v>5372</v>
      </c>
      <c r="K70" s="86">
        <v>0</v>
      </c>
      <c r="L70" s="86">
        <v>257.24</v>
      </c>
      <c r="M70" s="107">
        <v>0</v>
      </c>
      <c r="N70" s="107">
        <v>2.81E-2</v>
      </c>
      <c r="O70" s="107">
        <v>3.0999999999999999E-3</v>
      </c>
    </row>
    <row r="71" spans="2:15">
      <c r="B71" s="57" t="s">
        <v>435</v>
      </c>
      <c r="C71" s="110" t="s">
        <v>436</v>
      </c>
      <c r="D71" s="110" t="s">
        <v>367</v>
      </c>
      <c r="E71" s="110" t="s">
        <v>368</v>
      </c>
      <c r="F71" s="110"/>
      <c r="G71" s="110" t="s">
        <v>437</v>
      </c>
      <c r="H71" s="110" t="s">
        <v>164</v>
      </c>
      <c r="I71" s="86">
        <v>324</v>
      </c>
      <c r="J71" s="86">
        <v>7601</v>
      </c>
      <c r="K71" s="86">
        <v>0</v>
      </c>
      <c r="L71" s="86">
        <v>90.92</v>
      </c>
      <c r="M71" s="107">
        <v>0</v>
      </c>
      <c r="N71" s="107">
        <v>9.8999999999999991E-3</v>
      </c>
      <c r="O71" s="107">
        <v>1.1000000000000001E-3</v>
      </c>
    </row>
    <row r="72" spans="2:15">
      <c r="B72" s="57" t="s">
        <v>438</v>
      </c>
      <c r="C72" s="110" t="s">
        <v>439</v>
      </c>
      <c r="D72" s="110" t="s">
        <v>367</v>
      </c>
      <c r="E72" s="110" t="s">
        <v>368</v>
      </c>
      <c r="F72" s="110"/>
      <c r="G72" s="110" t="s">
        <v>437</v>
      </c>
      <c r="H72" s="110" t="s">
        <v>164</v>
      </c>
      <c r="I72" s="86">
        <v>1500</v>
      </c>
      <c r="J72" s="86">
        <v>46.76</v>
      </c>
      <c r="K72" s="86">
        <v>0</v>
      </c>
      <c r="L72" s="86">
        <v>2.59</v>
      </c>
      <c r="M72" s="107">
        <v>0</v>
      </c>
      <c r="N72" s="107">
        <v>2.9999999999999997E-4</v>
      </c>
      <c r="O72" s="107">
        <v>0</v>
      </c>
    </row>
    <row r="73" spans="2:15">
      <c r="B73" s="57" t="s">
        <v>440</v>
      </c>
      <c r="C73" s="110" t="s">
        <v>441</v>
      </c>
      <c r="D73" s="110" t="s">
        <v>377</v>
      </c>
      <c r="E73" s="110" t="s">
        <v>368</v>
      </c>
      <c r="F73" s="110"/>
      <c r="G73" s="110" t="s">
        <v>437</v>
      </c>
      <c r="H73" s="110" t="s">
        <v>164</v>
      </c>
      <c r="I73" s="86">
        <v>904</v>
      </c>
      <c r="J73" s="86">
        <v>3612</v>
      </c>
      <c r="K73" s="86">
        <v>0</v>
      </c>
      <c r="L73" s="86">
        <v>120.55</v>
      </c>
      <c r="M73" s="107">
        <v>0</v>
      </c>
      <c r="N73" s="107">
        <v>1.32E-2</v>
      </c>
      <c r="O73" s="107">
        <v>1.4000000000000002E-3</v>
      </c>
    </row>
    <row r="74" spans="2:15">
      <c r="B74" s="57" t="s">
        <v>442</v>
      </c>
      <c r="C74" s="110" t="s">
        <v>443</v>
      </c>
      <c r="D74" s="110" t="s">
        <v>367</v>
      </c>
      <c r="E74" s="110" t="s">
        <v>368</v>
      </c>
      <c r="F74" s="110"/>
      <c r="G74" s="110" t="s">
        <v>444</v>
      </c>
      <c r="H74" s="110" t="s">
        <v>164</v>
      </c>
      <c r="I74" s="86">
        <v>429</v>
      </c>
      <c r="J74" s="86">
        <v>12790</v>
      </c>
      <c r="K74" s="86">
        <v>0</v>
      </c>
      <c r="L74" s="86">
        <v>202.58</v>
      </c>
      <c r="M74" s="107">
        <v>0</v>
      </c>
      <c r="N74" s="107">
        <v>2.2099999999999998E-2</v>
      </c>
      <c r="O74" s="107">
        <v>2.3999999999999998E-3</v>
      </c>
    </row>
    <row r="75" spans="2:15">
      <c r="B75" s="57" t="s">
        <v>445</v>
      </c>
      <c r="C75" s="110" t="s">
        <v>446</v>
      </c>
      <c r="D75" s="110" t="s">
        <v>377</v>
      </c>
      <c r="E75" s="110" t="s">
        <v>368</v>
      </c>
      <c r="F75" s="110"/>
      <c r="G75" s="110" t="s">
        <v>444</v>
      </c>
      <c r="H75" s="110" t="s">
        <v>164</v>
      </c>
      <c r="I75" s="86">
        <v>304</v>
      </c>
      <c r="J75" s="86">
        <v>3784</v>
      </c>
      <c r="K75" s="86">
        <v>0</v>
      </c>
      <c r="L75" s="86">
        <v>42.47</v>
      </c>
      <c r="M75" s="107">
        <v>0</v>
      </c>
      <c r="N75" s="107">
        <v>4.5999999999999999E-3</v>
      </c>
      <c r="O75" s="107">
        <v>5.0000000000000001E-4</v>
      </c>
    </row>
    <row r="76" spans="2:15">
      <c r="B76" s="57" t="s">
        <v>447</v>
      </c>
      <c r="C76" s="110" t="s">
        <v>448</v>
      </c>
      <c r="D76" s="110" t="s">
        <v>367</v>
      </c>
      <c r="E76" s="110" t="s">
        <v>368</v>
      </c>
      <c r="F76" s="110"/>
      <c r="G76" s="110" t="s">
        <v>444</v>
      </c>
      <c r="H76" s="110" t="s">
        <v>164</v>
      </c>
      <c r="I76" s="86">
        <v>17</v>
      </c>
      <c r="J76" s="86">
        <v>265591</v>
      </c>
      <c r="K76" s="86">
        <v>0</v>
      </c>
      <c r="L76" s="86">
        <v>166.7</v>
      </c>
      <c r="M76" s="107">
        <v>0</v>
      </c>
      <c r="N76" s="107">
        <v>1.8200000000000001E-2</v>
      </c>
      <c r="O76" s="107">
        <v>2E-3</v>
      </c>
    </row>
    <row r="77" spans="2:15">
      <c r="B77" s="57" t="s">
        <v>449</v>
      </c>
      <c r="C77" s="110" t="s">
        <v>450</v>
      </c>
      <c r="D77" s="110" t="s">
        <v>377</v>
      </c>
      <c r="E77" s="110" t="s">
        <v>368</v>
      </c>
      <c r="F77" s="110"/>
      <c r="G77" s="110" t="s">
        <v>444</v>
      </c>
      <c r="H77" s="110" t="s">
        <v>164</v>
      </c>
      <c r="I77" s="86">
        <v>119</v>
      </c>
      <c r="J77" s="86">
        <v>13314</v>
      </c>
      <c r="K77" s="86">
        <v>0.33</v>
      </c>
      <c r="L77" s="86">
        <v>58.83</v>
      </c>
      <c r="M77" s="107">
        <v>0</v>
      </c>
      <c r="N77" s="107">
        <v>6.4000000000000003E-3</v>
      </c>
      <c r="O77" s="107">
        <v>7.000000000000001E-4</v>
      </c>
    </row>
    <row r="78" spans="2:15">
      <c r="B78" s="57" t="s">
        <v>451</v>
      </c>
      <c r="C78" s="110" t="s">
        <v>452</v>
      </c>
      <c r="D78" s="110" t="s">
        <v>367</v>
      </c>
      <c r="E78" s="110" t="s">
        <v>368</v>
      </c>
      <c r="F78" s="110"/>
      <c r="G78" s="110" t="s">
        <v>444</v>
      </c>
      <c r="H78" s="110" t="s">
        <v>164</v>
      </c>
      <c r="I78" s="86">
        <v>281</v>
      </c>
      <c r="J78" s="86">
        <v>10784</v>
      </c>
      <c r="K78" s="86">
        <v>0</v>
      </c>
      <c r="L78" s="86">
        <v>111.88</v>
      </c>
      <c r="M78" s="107">
        <v>0</v>
      </c>
      <c r="N78" s="107">
        <v>1.2199999999999999E-2</v>
      </c>
      <c r="O78" s="107">
        <v>1.2999999999999999E-3</v>
      </c>
    </row>
    <row r="79" spans="2:15">
      <c r="B79" s="57" t="s">
        <v>453</v>
      </c>
      <c r="C79" s="110" t="s">
        <v>454</v>
      </c>
      <c r="D79" s="110" t="s">
        <v>377</v>
      </c>
      <c r="E79" s="110" t="s">
        <v>368</v>
      </c>
      <c r="F79" s="110"/>
      <c r="G79" s="110" t="s">
        <v>444</v>
      </c>
      <c r="H79" s="110" t="s">
        <v>164</v>
      </c>
      <c r="I79" s="86">
        <v>3257</v>
      </c>
      <c r="J79" s="86">
        <v>1603</v>
      </c>
      <c r="K79" s="86">
        <v>1.341</v>
      </c>
      <c r="L79" s="86">
        <v>194.1</v>
      </c>
      <c r="M79" s="107">
        <v>0</v>
      </c>
      <c r="N79" s="107">
        <v>2.12E-2</v>
      </c>
      <c r="O79" s="107">
        <v>2.3E-3</v>
      </c>
    </row>
    <row r="80" spans="2:15">
      <c r="B80" s="57" t="s">
        <v>455</v>
      </c>
      <c r="C80" s="110" t="s">
        <v>456</v>
      </c>
      <c r="D80" s="110" t="s">
        <v>367</v>
      </c>
      <c r="E80" s="110" t="s">
        <v>368</v>
      </c>
      <c r="F80" s="110"/>
      <c r="G80" s="110" t="s">
        <v>457</v>
      </c>
      <c r="H80" s="110" t="s">
        <v>164</v>
      </c>
      <c r="I80" s="86">
        <v>192</v>
      </c>
      <c r="J80" s="86">
        <v>14423</v>
      </c>
      <c r="K80" s="86">
        <v>0</v>
      </c>
      <c r="L80" s="86">
        <v>102.24</v>
      </c>
      <c r="M80" s="107">
        <v>0</v>
      </c>
      <c r="N80" s="107">
        <v>1.1200000000000002E-2</v>
      </c>
      <c r="O80" s="107">
        <v>1.1999999999999999E-3</v>
      </c>
    </row>
    <row r="81" spans="2:15">
      <c r="B81" s="57" t="s">
        <v>458</v>
      </c>
      <c r="C81" s="110" t="s">
        <v>459</v>
      </c>
      <c r="D81" s="110" t="s">
        <v>367</v>
      </c>
      <c r="E81" s="110" t="s">
        <v>368</v>
      </c>
      <c r="F81" s="110"/>
      <c r="G81" s="110" t="s">
        <v>457</v>
      </c>
      <c r="H81" s="110" t="s">
        <v>164</v>
      </c>
      <c r="I81" s="86">
        <v>58</v>
      </c>
      <c r="J81" s="86">
        <v>72335</v>
      </c>
      <c r="K81" s="86">
        <v>0</v>
      </c>
      <c r="L81" s="86">
        <v>154.9</v>
      </c>
      <c r="M81" s="107">
        <v>0</v>
      </c>
      <c r="N81" s="107">
        <v>1.6899999999999998E-2</v>
      </c>
      <c r="O81" s="107">
        <v>1.9E-3</v>
      </c>
    </row>
    <row r="82" spans="2:15">
      <c r="B82" s="57" t="s">
        <v>460</v>
      </c>
      <c r="C82" s="110" t="s">
        <v>461</v>
      </c>
      <c r="D82" s="110" t="s">
        <v>367</v>
      </c>
      <c r="E82" s="110" t="s">
        <v>368</v>
      </c>
      <c r="F82" s="110"/>
      <c r="G82" s="110" t="s">
        <v>457</v>
      </c>
      <c r="H82" s="110" t="s">
        <v>164</v>
      </c>
      <c r="I82" s="86">
        <v>35</v>
      </c>
      <c r="J82" s="86">
        <v>64036</v>
      </c>
      <c r="K82" s="86">
        <v>0.16700000000000001</v>
      </c>
      <c r="L82" s="86">
        <v>82.91</v>
      </c>
      <c r="M82" s="107">
        <v>0</v>
      </c>
      <c r="N82" s="107">
        <v>9.0000000000000011E-3</v>
      </c>
      <c r="O82" s="107">
        <v>1E-3</v>
      </c>
    </row>
    <row r="83" spans="2:15">
      <c r="B83" s="57" t="s">
        <v>462</v>
      </c>
      <c r="C83" s="110" t="s">
        <v>463</v>
      </c>
      <c r="D83" s="110" t="s">
        <v>367</v>
      </c>
      <c r="E83" s="110" t="s">
        <v>368</v>
      </c>
      <c r="F83" s="110"/>
      <c r="G83" s="110" t="s">
        <v>457</v>
      </c>
      <c r="H83" s="110" t="s">
        <v>164</v>
      </c>
      <c r="I83" s="86">
        <v>32</v>
      </c>
      <c r="J83" s="86">
        <v>10134</v>
      </c>
      <c r="K83" s="86">
        <v>0</v>
      </c>
      <c r="L83" s="86">
        <v>11.97</v>
      </c>
      <c r="M83" s="107">
        <v>0</v>
      </c>
      <c r="N83" s="107">
        <v>1.2999999999999999E-3</v>
      </c>
      <c r="O83" s="107">
        <v>1E-4</v>
      </c>
    </row>
    <row r="84" spans="2:15">
      <c r="B84" s="57" t="s">
        <v>464</v>
      </c>
      <c r="C84" s="110" t="s">
        <v>465</v>
      </c>
      <c r="D84" s="110" t="s">
        <v>377</v>
      </c>
      <c r="E84" s="110" t="s">
        <v>368</v>
      </c>
      <c r="F84" s="110"/>
      <c r="G84" s="110" t="s">
        <v>457</v>
      </c>
      <c r="H84" s="110" t="s">
        <v>164</v>
      </c>
      <c r="I84" s="86">
        <v>176</v>
      </c>
      <c r="J84" s="86">
        <v>10988</v>
      </c>
      <c r="K84" s="86">
        <v>0</v>
      </c>
      <c r="L84" s="86">
        <v>71.400000000000006</v>
      </c>
      <c r="M84" s="107">
        <v>0</v>
      </c>
      <c r="N84" s="107">
        <v>7.8000000000000005E-3</v>
      </c>
      <c r="O84" s="107">
        <v>8.9999999999999998E-4</v>
      </c>
    </row>
    <row r="85" spans="2:15">
      <c r="B85" s="57" t="s">
        <v>466</v>
      </c>
      <c r="C85" s="110" t="s">
        <v>467</v>
      </c>
      <c r="D85" s="110" t="s">
        <v>377</v>
      </c>
      <c r="E85" s="110" t="s">
        <v>368</v>
      </c>
      <c r="F85" s="110"/>
      <c r="G85" s="110" t="s">
        <v>457</v>
      </c>
      <c r="H85" s="110" t="s">
        <v>164</v>
      </c>
      <c r="I85" s="86">
        <v>180</v>
      </c>
      <c r="J85" s="86">
        <v>10064</v>
      </c>
      <c r="K85" s="86">
        <v>0</v>
      </c>
      <c r="L85" s="86">
        <v>66.88</v>
      </c>
      <c r="M85" s="107">
        <v>0</v>
      </c>
      <c r="N85" s="107">
        <v>7.3000000000000001E-3</v>
      </c>
      <c r="O85" s="107">
        <v>8.0000000000000004E-4</v>
      </c>
    </row>
    <row r="86" spans="2:15">
      <c r="B86" s="57" t="s">
        <v>468</v>
      </c>
      <c r="C86" s="110" t="s">
        <v>469</v>
      </c>
      <c r="D86" s="110" t="s">
        <v>367</v>
      </c>
      <c r="E86" s="110" t="s">
        <v>368</v>
      </c>
      <c r="F86" s="110"/>
      <c r="G86" s="110" t="s">
        <v>457</v>
      </c>
      <c r="H86" s="110" t="s">
        <v>164</v>
      </c>
      <c r="I86" s="86">
        <v>216</v>
      </c>
      <c r="J86" s="86">
        <v>17679</v>
      </c>
      <c r="K86" s="86">
        <v>0</v>
      </c>
      <c r="L86" s="86">
        <v>140.99</v>
      </c>
      <c r="M86" s="107">
        <v>0</v>
      </c>
      <c r="N86" s="107">
        <v>1.54E-2</v>
      </c>
      <c r="O86" s="107">
        <v>1.7000000000000001E-3</v>
      </c>
    </row>
    <row r="87" spans="2:15">
      <c r="B87" s="57" t="s">
        <v>470</v>
      </c>
      <c r="C87" s="110" t="s">
        <v>471</v>
      </c>
      <c r="D87" s="110" t="s">
        <v>367</v>
      </c>
      <c r="E87" s="110" t="s">
        <v>368</v>
      </c>
      <c r="F87" s="110"/>
      <c r="G87" s="110" t="s">
        <v>369</v>
      </c>
      <c r="H87" s="110" t="s">
        <v>164</v>
      </c>
      <c r="I87" s="86">
        <v>436</v>
      </c>
      <c r="J87" s="86">
        <v>11910</v>
      </c>
      <c r="K87" s="86">
        <v>0</v>
      </c>
      <c r="L87" s="86">
        <v>191.72</v>
      </c>
      <c r="M87" s="107">
        <v>0</v>
      </c>
      <c r="N87" s="107">
        <v>2.0899999999999998E-2</v>
      </c>
      <c r="O87" s="107">
        <v>2.3E-3</v>
      </c>
    </row>
    <row r="88" spans="2:15">
      <c r="B88" s="57" t="s">
        <v>472</v>
      </c>
      <c r="C88" s="110" t="s">
        <v>473</v>
      </c>
      <c r="D88" s="110" t="s">
        <v>367</v>
      </c>
      <c r="E88" s="110" t="s">
        <v>368</v>
      </c>
      <c r="F88" s="110"/>
      <c r="G88" s="110" t="s">
        <v>369</v>
      </c>
      <c r="H88" s="110" t="s">
        <v>164</v>
      </c>
      <c r="I88" s="86">
        <v>192</v>
      </c>
      <c r="J88" s="86">
        <v>33505</v>
      </c>
      <c r="K88" s="86">
        <v>0</v>
      </c>
      <c r="L88" s="86">
        <v>237.51</v>
      </c>
      <c r="M88" s="107">
        <v>0</v>
      </c>
      <c r="N88" s="107">
        <v>2.5899999999999999E-2</v>
      </c>
      <c r="O88" s="107">
        <v>2.8999999999999998E-3</v>
      </c>
    </row>
    <row r="89" spans="2:15">
      <c r="B89" s="57" t="s">
        <v>474</v>
      </c>
      <c r="C89" s="110" t="s">
        <v>475</v>
      </c>
      <c r="D89" s="110" t="s">
        <v>367</v>
      </c>
      <c r="E89" s="110" t="s">
        <v>368</v>
      </c>
      <c r="F89" s="110"/>
      <c r="G89" s="110" t="s">
        <v>369</v>
      </c>
      <c r="H89" s="110" t="s">
        <v>164</v>
      </c>
      <c r="I89" s="86">
        <v>39</v>
      </c>
      <c r="J89" s="86">
        <v>42824</v>
      </c>
      <c r="K89" s="86">
        <v>0</v>
      </c>
      <c r="L89" s="86">
        <v>61.66</v>
      </c>
      <c r="M89" s="107">
        <v>0</v>
      </c>
      <c r="N89" s="107">
        <v>6.7000000000000002E-3</v>
      </c>
      <c r="O89" s="107">
        <v>7.000000000000001E-4</v>
      </c>
    </row>
    <row r="90" spans="2:15">
      <c r="B90" s="57" t="s">
        <v>476</v>
      </c>
      <c r="C90" s="110" t="s">
        <v>477</v>
      </c>
      <c r="D90" s="110" t="s">
        <v>367</v>
      </c>
      <c r="E90" s="110" t="s">
        <v>368</v>
      </c>
      <c r="F90" s="110"/>
      <c r="G90" s="110" t="s">
        <v>369</v>
      </c>
      <c r="H90" s="110" t="s">
        <v>164</v>
      </c>
      <c r="I90" s="86">
        <v>295</v>
      </c>
      <c r="J90" s="86">
        <v>6586</v>
      </c>
      <c r="K90" s="86">
        <v>0</v>
      </c>
      <c r="L90" s="86">
        <v>71.73</v>
      </c>
      <c r="M90" s="107">
        <v>0</v>
      </c>
      <c r="N90" s="107">
        <v>7.8000000000000005E-3</v>
      </c>
      <c r="O90" s="107">
        <v>8.9999999999999998E-4</v>
      </c>
    </row>
    <row r="91" spans="2:15">
      <c r="B91" s="57" t="s">
        <v>478</v>
      </c>
      <c r="C91" s="110" t="s">
        <v>479</v>
      </c>
      <c r="D91" s="110" t="s">
        <v>367</v>
      </c>
      <c r="E91" s="110" t="s">
        <v>368</v>
      </c>
      <c r="F91" s="110"/>
      <c r="G91" s="110" t="s">
        <v>369</v>
      </c>
      <c r="H91" s="110" t="s">
        <v>164</v>
      </c>
      <c r="I91" s="86">
        <v>140</v>
      </c>
      <c r="J91" s="86">
        <v>21043</v>
      </c>
      <c r="K91" s="86">
        <v>0</v>
      </c>
      <c r="L91" s="86">
        <v>108.77</v>
      </c>
      <c r="M91" s="107">
        <v>0</v>
      </c>
      <c r="N91" s="107">
        <v>1.1899999999999999E-2</v>
      </c>
      <c r="O91" s="107">
        <v>1.2999999999999999E-3</v>
      </c>
    </row>
    <row r="92" spans="2:15">
      <c r="B92" s="57" t="s">
        <v>480</v>
      </c>
      <c r="C92" s="110" t="s">
        <v>481</v>
      </c>
      <c r="D92" s="110" t="s">
        <v>377</v>
      </c>
      <c r="E92" s="110" t="s">
        <v>368</v>
      </c>
      <c r="F92" s="110"/>
      <c r="G92" s="110" t="s">
        <v>372</v>
      </c>
      <c r="H92" s="110" t="s">
        <v>164</v>
      </c>
      <c r="I92" s="86">
        <v>131</v>
      </c>
      <c r="J92" s="86">
        <v>3590</v>
      </c>
      <c r="K92" s="86">
        <v>0</v>
      </c>
      <c r="L92" s="86">
        <v>17.36</v>
      </c>
      <c r="M92" s="107">
        <v>0</v>
      </c>
      <c r="N92" s="107">
        <v>1.9E-3</v>
      </c>
      <c r="O92" s="107">
        <v>2.0000000000000001E-4</v>
      </c>
    </row>
    <row r="93" spans="2:15">
      <c r="B93" s="57" t="s">
        <v>482</v>
      </c>
      <c r="C93" s="110" t="s">
        <v>483</v>
      </c>
      <c r="D93" s="110" t="s">
        <v>367</v>
      </c>
      <c r="E93" s="110" t="s">
        <v>368</v>
      </c>
      <c r="F93" s="110"/>
      <c r="G93" s="110" t="s">
        <v>372</v>
      </c>
      <c r="H93" s="110" t="s">
        <v>164</v>
      </c>
      <c r="I93" s="86">
        <v>344</v>
      </c>
      <c r="J93" s="86">
        <v>18959</v>
      </c>
      <c r="K93" s="86">
        <v>0</v>
      </c>
      <c r="L93" s="86">
        <v>240.79</v>
      </c>
      <c r="M93" s="107">
        <v>0</v>
      </c>
      <c r="N93" s="107">
        <v>2.63E-2</v>
      </c>
      <c r="O93" s="107">
        <v>2.8999999999999998E-3</v>
      </c>
    </row>
    <row r="94" spans="2:15">
      <c r="B94" s="57" t="s">
        <v>484</v>
      </c>
      <c r="C94" s="110" t="s">
        <v>485</v>
      </c>
      <c r="D94" s="110" t="s">
        <v>377</v>
      </c>
      <c r="E94" s="110" t="s">
        <v>368</v>
      </c>
      <c r="F94" s="110"/>
      <c r="G94" s="110" t="s">
        <v>372</v>
      </c>
      <c r="H94" s="110" t="s">
        <v>164</v>
      </c>
      <c r="I94" s="86">
        <v>2000</v>
      </c>
      <c r="J94" s="86">
        <v>536</v>
      </c>
      <c r="K94" s="86">
        <v>0</v>
      </c>
      <c r="L94" s="86">
        <v>39.58</v>
      </c>
      <c r="M94" s="107">
        <v>0</v>
      </c>
      <c r="N94" s="107">
        <v>4.3E-3</v>
      </c>
      <c r="O94" s="107">
        <v>5.0000000000000001E-4</v>
      </c>
    </row>
    <row r="95" spans="2:15">
      <c r="B95" s="57" t="s">
        <v>486</v>
      </c>
      <c r="C95" s="110" t="s">
        <v>487</v>
      </c>
      <c r="D95" s="110" t="s">
        <v>367</v>
      </c>
      <c r="E95" s="110" t="s">
        <v>368</v>
      </c>
      <c r="F95" s="110"/>
      <c r="G95" s="110" t="s">
        <v>372</v>
      </c>
      <c r="H95" s="110" t="s">
        <v>164</v>
      </c>
      <c r="I95" s="86">
        <v>137</v>
      </c>
      <c r="J95" s="86">
        <v>15877</v>
      </c>
      <c r="K95" s="86">
        <v>0</v>
      </c>
      <c r="L95" s="86">
        <v>80.31</v>
      </c>
      <c r="M95" s="107">
        <v>0</v>
      </c>
      <c r="N95" s="107">
        <v>8.8000000000000005E-3</v>
      </c>
      <c r="O95" s="107">
        <v>1E-3</v>
      </c>
    </row>
    <row r="96" spans="2:15">
      <c r="B96" s="57" t="s">
        <v>488</v>
      </c>
      <c r="C96" s="110" t="s">
        <v>489</v>
      </c>
      <c r="D96" s="110" t="s">
        <v>367</v>
      </c>
      <c r="E96" s="110" t="s">
        <v>368</v>
      </c>
      <c r="F96" s="110"/>
      <c r="G96" s="110" t="s">
        <v>372</v>
      </c>
      <c r="H96" s="110" t="s">
        <v>164</v>
      </c>
      <c r="I96" s="86">
        <v>890</v>
      </c>
      <c r="J96" s="86">
        <v>3291</v>
      </c>
      <c r="K96" s="86">
        <v>0</v>
      </c>
      <c r="L96" s="86">
        <v>108.14</v>
      </c>
      <c r="M96" s="107">
        <v>0</v>
      </c>
      <c r="N96" s="107">
        <v>1.18E-2</v>
      </c>
      <c r="O96" s="107">
        <v>1.2999999999999999E-3</v>
      </c>
    </row>
    <row r="97" spans="2:15">
      <c r="B97" s="57" t="s">
        <v>490</v>
      </c>
      <c r="C97" s="110" t="s">
        <v>491</v>
      </c>
      <c r="D97" s="110" t="s">
        <v>377</v>
      </c>
      <c r="E97" s="110" t="s">
        <v>368</v>
      </c>
      <c r="F97" s="110"/>
      <c r="G97" s="110" t="s">
        <v>372</v>
      </c>
      <c r="H97" s="110" t="s">
        <v>164</v>
      </c>
      <c r="I97" s="86">
        <v>990</v>
      </c>
      <c r="J97" s="86">
        <v>6433</v>
      </c>
      <c r="K97" s="86">
        <v>0</v>
      </c>
      <c r="L97" s="86">
        <v>235.13</v>
      </c>
      <c r="M97" s="107">
        <v>0</v>
      </c>
      <c r="N97" s="107">
        <v>2.5699999999999997E-2</v>
      </c>
      <c r="O97" s="107">
        <v>2.8000000000000004E-3</v>
      </c>
    </row>
    <row r="98" spans="2:15">
      <c r="B98" s="57" t="s">
        <v>492</v>
      </c>
      <c r="C98" s="110" t="s">
        <v>493</v>
      </c>
      <c r="D98" s="110" t="s">
        <v>367</v>
      </c>
      <c r="E98" s="110" t="s">
        <v>368</v>
      </c>
      <c r="F98" s="110"/>
      <c r="G98" s="110" t="s">
        <v>372</v>
      </c>
      <c r="H98" s="110" t="s">
        <v>164</v>
      </c>
      <c r="I98" s="86">
        <v>106</v>
      </c>
      <c r="J98" s="86">
        <v>40822</v>
      </c>
      <c r="K98" s="86">
        <v>1.4999999999999999E-2</v>
      </c>
      <c r="L98" s="86">
        <v>159.77000000000001</v>
      </c>
      <c r="M98" s="107">
        <v>0</v>
      </c>
      <c r="N98" s="107">
        <v>1.7399999999999999E-2</v>
      </c>
      <c r="O98" s="107">
        <v>1.9E-3</v>
      </c>
    </row>
    <row r="99" spans="2:15">
      <c r="B99" s="57" t="s">
        <v>494</v>
      </c>
      <c r="C99" s="110" t="s">
        <v>495</v>
      </c>
      <c r="D99" s="110" t="s">
        <v>367</v>
      </c>
      <c r="E99" s="110" t="s">
        <v>368</v>
      </c>
      <c r="F99" s="110"/>
      <c r="G99" s="110" t="s">
        <v>372</v>
      </c>
      <c r="H99" s="110" t="s">
        <v>164</v>
      </c>
      <c r="I99" s="86">
        <v>284</v>
      </c>
      <c r="J99" s="86">
        <v>11806</v>
      </c>
      <c r="K99" s="86">
        <v>0</v>
      </c>
      <c r="L99" s="86">
        <v>123.79</v>
      </c>
      <c r="M99" s="107">
        <v>0</v>
      </c>
      <c r="N99" s="107">
        <v>1.3500000000000002E-2</v>
      </c>
      <c r="O99" s="107">
        <v>1.5E-3</v>
      </c>
    </row>
    <row r="100" spans="2:15">
      <c r="B100" s="113" t="s">
        <v>496</v>
      </c>
      <c r="C100" s="110" t="s">
        <v>497</v>
      </c>
      <c r="D100" s="110" t="s">
        <v>377</v>
      </c>
      <c r="E100" s="110" t="s">
        <v>368</v>
      </c>
      <c r="F100" s="110"/>
      <c r="G100" s="110" t="s">
        <v>372</v>
      </c>
      <c r="H100" s="110" t="s">
        <v>164</v>
      </c>
      <c r="I100" s="86">
        <v>152</v>
      </c>
      <c r="J100" s="86">
        <v>14392</v>
      </c>
      <c r="K100" s="86">
        <v>0</v>
      </c>
      <c r="L100" s="86">
        <v>80.77</v>
      </c>
      <c r="M100" s="107">
        <v>0</v>
      </c>
      <c r="N100" s="107">
        <v>8.8000000000000005E-3</v>
      </c>
      <c r="O100" s="107">
        <v>1E-3</v>
      </c>
    </row>
    <row r="101" spans="2:15">
      <c r="B101" s="6" t="s">
        <v>249</v>
      </c>
      <c r="E101" s="1"/>
      <c r="F101" s="1"/>
      <c r="G101" s="1"/>
    </row>
    <row r="102" spans="2:15">
      <c r="B102" s="6" t="s">
        <v>133</v>
      </c>
      <c r="E102" s="1"/>
      <c r="F102" s="1"/>
      <c r="G102" s="1"/>
    </row>
    <row r="103" spans="2:15">
      <c r="B103" s="6" t="s">
        <v>245</v>
      </c>
      <c r="E103" s="1"/>
      <c r="F103" s="1"/>
      <c r="G103" s="1"/>
    </row>
    <row r="104" spans="2:15">
      <c r="B104" s="6" t="s">
        <v>246</v>
      </c>
      <c r="E104" s="1"/>
      <c r="F104" s="1"/>
      <c r="G104" s="1"/>
    </row>
    <row r="105" spans="2:15">
      <c r="B105" s="125" t="s">
        <v>256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5:O105"/>
  </mergeCells>
  <phoneticPr fontId="4" type="noConversion"/>
  <dataValidations count="4">
    <dataValidation type="list" allowBlank="1" showInputMessage="1" showErrorMessage="1" sqref="E37:E104 E106:E357" xr:uid="{00000000-0002-0000-0500-000000000000}">
      <formula1>$BF$6:$BF$23</formula1>
    </dataValidation>
    <dataValidation type="list" allowBlank="1" showInputMessage="1" showErrorMessage="1" sqref="H37:H104 H106:H357" xr:uid="{00000000-0002-0000-0500-000001000000}">
      <formula1>$BJ$6:$BJ$19</formula1>
    </dataValidation>
    <dataValidation type="list" allowBlank="1" showInputMessage="1" showErrorMessage="1" sqref="G37:G104 G106:G363" xr:uid="{00000000-0002-0000-0500-000002000000}">
      <formula1>$BH$6:$BH$29</formula1>
    </dataValidation>
    <dataValidation allowBlank="1" showInputMessage="1" showErrorMessage="1" sqref="B103" xr:uid="{F411F685-C631-4A5B-8E55-C5D91960D32A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5" zoomScaleNormal="100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2" bestFit="1" customWidth="1"/>
    <col min="7" max="7" width="12.44140625" style="2" bestFit="1" customWidth="1"/>
    <col min="8" max="8" width="15.77734375" style="1" bestFit="1" customWidth="1"/>
    <col min="9" max="9" width="10.77734375" style="1" bestFit="1" customWidth="1"/>
    <col min="10" max="10" width="10.88671875" style="1" customWidth="1"/>
    <col min="11" max="11" width="12.554687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8" t="s">
        <v>276</v>
      </c>
    </row>
    <row r="2" spans="2:63">
      <c r="B2" s="78" t="s">
        <v>277</v>
      </c>
    </row>
    <row r="3" spans="2:63">
      <c r="B3" s="78" t="s">
        <v>278</v>
      </c>
    </row>
    <row r="4" spans="2:63">
      <c r="B4" s="78" t="s">
        <v>279</v>
      </c>
    </row>
    <row r="6" spans="2:63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  <c r="BK6" s="3"/>
    </row>
    <row r="7" spans="2:63" ht="26.25" customHeight="1">
      <c r="B7" s="138" t="s">
        <v>265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  <c r="BH7" s="3"/>
      <c r="BK7" s="3"/>
    </row>
    <row r="8" spans="2:63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6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60" t="s">
        <v>12</v>
      </c>
      <c r="O10" s="5"/>
      <c r="BH10" s="1"/>
      <c r="BI10" s="3"/>
      <c r="BK10" s="1"/>
    </row>
    <row r="11" spans="2:63" s="4" customFormat="1" ht="18" customHeight="1">
      <c r="B11" s="53" t="s">
        <v>258</v>
      </c>
      <c r="C11" s="81"/>
      <c r="D11" s="81"/>
      <c r="E11" s="81"/>
      <c r="F11" s="81"/>
      <c r="G11" s="81"/>
      <c r="H11" s="80">
        <v>4414356.0199999996</v>
      </c>
      <c r="I11" s="80"/>
      <c r="J11" s="80">
        <v>0.70699999999999996</v>
      </c>
      <c r="K11" s="80">
        <v>25397.5</v>
      </c>
      <c r="L11" s="105"/>
      <c r="M11" s="105"/>
      <c r="N11" s="105">
        <v>0.30519999999999997</v>
      </c>
      <c r="O11" s="5"/>
      <c r="BH11" s="1"/>
      <c r="BI11" s="3"/>
      <c r="BK11" s="1"/>
    </row>
    <row r="12" spans="2:63" customFormat="1" ht="16.2">
      <c r="B12" s="54" t="s">
        <v>232</v>
      </c>
      <c r="C12" s="111"/>
      <c r="D12" s="111"/>
      <c r="E12" s="111"/>
      <c r="F12" s="111"/>
      <c r="G12" s="111"/>
      <c r="H12" s="85">
        <v>4398266.0199999996</v>
      </c>
      <c r="I12" s="85"/>
      <c r="J12" s="85"/>
      <c r="K12" s="85">
        <v>21988.81</v>
      </c>
      <c r="L12" s="106"/>
      <c r="M12" s="106"/>
      <c r="N12" s="106">
        <v>0.26419999999999999</v>
      </c>
    </row>
    <row r="13" spans="2:63" customFormat="1" ht="16.2">
      <c r="B13" s="54" t="s">
        <v>259</v>
      </c>
      <c r="C13" s="111"/>
      <c r="D13" s="111"/>
      <c r="E13" s="111"/>
      <c r="F13" s="111"/>
      <c r="G13" s="111"/>
      <c r="H13" s="85">
        <v>33796</v>
      </c>
      <c r="I13" s="85"/>
      <c r="J13" s="85"/>
      <c r="K13" s="85">
        <v>1070.71</v>
      </c>
      <c r="L13" s="106"/>
      <c r="M13" s="106"/>
      <c r="N13" s="106">
        <v>1.29E-2</v>
      </c>
    </row>
    <row r="14" spans="2:63" customFormat="1" ht="15.6">
      <c r="B14" s="57" t="s">
        <v>498</v>
      </c>
      <c r="C14" s="110">
        <v>1146356</v>
      </c>
      <c r="D14" s="110" t="s">
        <v>142</v>
      </c>
      <c r="E14" s="110">
        <v>704</v>
      </c>
      <c r="F14" s="110" t="s">
        <v>499</v>
      </c>
      <c r="G14" s="110" t="s">
        <v>165</v>
      </c>
      <c r="H14" s="86">
        <v>1272</v>
      </c>
      <c r="I14" s="86">
        <v>17510</v>
      </c>
      <c r="J14" s="86">
        <v>0</v>
      </c>
      <c r="K14" s="86">
        <v>222.73</v>
      </c>
      <c r="L14" s="107">
        <v>0</v>
      </c>
      <c r="M14" s="107">
        <v>8.8000000000000005E-3</v>
      </c>
      <c r="N14" s="107">
        <v>2.7000000000000001E-3</v>
      </c>
    </row>
    <row r="15" spans="2:63" customFormat="1" ht="15.6">
      <c r="B15" s="57" t="s">
        <v>500</v>
      </c>
      <c r="C15" s="110">
        <v>1167261</v>
      </c>
      <c r="D15" s="110" t="s">
        <v>142</v>
      </c>
      <c r="E15" s="110">
        <v>1488</v>
      </c>
      <c r="F15" s="110" t="s">
        <v>499</v>
      </c>
      <c r="G15" s="110" t="s">
        <v>165</v>
      </c>
      <c r="H15" s="86">
        <v>218</v>
      </c>
      <c r="I15" s="86">
        <v>19860</v>
      </c>
      <c r="J15" s="86">
        <v>0</v>
      </c>
      <c r="K15" s="86">
        <v>43.3</v>
      </c>
      <c r="L15" s="107">
        <v>0</v>
      </c>
      <c r="M15" s="107">
        <v>1.7000000000000001E-3</v>
      </c>
      <c r="N15" s="107">
        <v>5.0000000000000001E-4</v>
      </c>
    </row>
    <row r="16" spans="2:63" customFormat="1" ht="15.6">
      <c r="B16" s="57" t="s">
        <v>501</v>
      </c>
      <c r="C16" s="110">
        <v>1146570</v>
      </c>
      <c r="D16" s="110" t="s">
        <v>142</v>
      </c>
      <c r="E16" s="110">
        <v>704</v>
      </c>
      <c r="F16" s="110" t="s">
        <v>499</v>
      </c>
      <c r="G16" s="110" t="s">
        <v>165</v>
      </c>
      <c r="H16" s="86">
        <v>746</v>
      </c>
      <c r="I16" s="86">
        <v>17260</v>
      </c>
      <c r="J16" s="86">
        <v>0</v>
      </c>
      <c r="K16" s="86">
        <v>128.76</v>
      </c>
      <c r="L16" s="107">
        <v>0</v>
      </c>
      <c r="M16" s="107">
        <v>5.1000000000000004E-3</v>
      </c>
      <c r="N16" s="107">
        <v>1.5E-3</v>
      </c>
    </row>
    <row r="17" spans="2:14" customFormat="1" ht="15.6">
      <c r="B17" s="57" t="s">
        <v>502</v>
      </c>
      <c r="C17" s="110">
        <v>1150184</v>
      </c>
      <c r="D17" s="110" t="s">
        <v>142</v>
      </c>
      <c r="E17" s="110">
        <v>1735</v>
      </c>
      <c r="F17" s="110" t="s">
        <v>499</v>
      </c>
      <c r="G17" s="110" t="s">
        <v>165</v>
      </c>
      <c r="H17" s="86">
        <v>13023</v>
      </c>
      <c r="I17" s="86">
        <v>2365</v>
      </c>
      <c r="J17" s="86">
        <v>0</v>
      </c>
      <c r="K17" s="86">
        <v>307.99</v>
      </c>
      <c r="L17" s="107">
        <v>0</v>
      </c>
      <c r="M17" s="107">
        <v>1.21E-2</v>
      </c>
      <c r="N17" s="107">
        <v>3.7000000000000002E-3</v>
      </c>
    </row>
    <row r="18" spans="2:14" customFormat="1" ht="15.6">
      <c r="B18" s="57" t="s">
        <v>503</v>
      </c>
      <c r="C18" s="110">
        <v>1150283</v>
      </c>
      <c r="D18" s="110" t="s">
        <v>142</v>
      </c>
      <c r="E18" s="110">
        <v>1804</v>
      </c>
      <c r="F18" s="110" t="s">
        <v>499</v>
      </c>
      <c r="G18" s="110" t="s">
        <v>165</v>
      </c>
      <c r="H18" s="86">
        <v>6925</v>
      </c>
      <c r="I18" s="86">
        <v>2755</v>
      </c>
      <c r="J18" s="86">
        <v>0</v>
      </c>
      <c r="K18" s="86">
        <v>190.78</v>
      </c>
      <c r="L18" s="107">
        <v>0</v>
      </c>
      <c r="M18" s="107">
        <v>7.4999999999999997E-3</v>
      </c>
      <c r="N18" s="107">
        <v>2.3E-3</v>
      </c>
    </row>
    <row r="19" spans="2:14" customFormat="1" ht="15.6">
      <c r="B19" s="57" t="s">
        <v>504</v>
      </c>
      <c r="C19" s="110">
        <v>1165653</v>
      </c>
      <c r="D19" s="110" t="s">
        <v>142</v>
      </c>
      <c r="E19" s="110">
        <v>1804</v>
      </c>
      <c r="F19" s="110" t="s">
        <v>499</v>
      </c>
      <c r="G19" s="110" t="s">
        <v>165</v>
      </c>
      <c r="H19" s="86">
        <v>4824</v>
      </c>
      <c r="I19" s="86">
        <v>1200</v>
      </c>
      <c r="J19" s="86">
        <v>0</v>
      </c>
      <c r="K19" s="86">
        <v>57.89</v>
      </c>
      <c r="L19" s="107">
        <v>0</v>
      </c>
      <c r="M19" s="107">
        <v>2.3E-3</v>
      </c>
      <c r="N19" s="107">
        <v>7.000000000000001E-4</v>
      </c>
    </row>
    <row r="20" spans="2:14" customFormat="1" ht="15.6">
      <c r="B20" s="57" t="s">
        <v>505</v>
      </c>
      <c r="C20" s="110">
        <v>1143718</v>
      </c>
      <c r="D20" s="110" t="s">
        <v>142</v>
      </c>
      <c r="E20" s="110">
        <v>1734</v>
      </c>
      <c r="F20" s="110" t="s">
        <v>499</v>
      </c>
      <c r="G20" s="110" t="s">
        <v>165</v>
      </c>
      <c r="H20" s="86">
        <v>6788</v>
      </c>
      <c r="I20" s="86">
        <v>1757</v>
      </c>
      <c r="J20" s="86">
        <v>0</v>
      </c>
      <c r="K20" s="86">
        <v>119.27</v>
      </c>
      <c r="L20" s="107">
        <v>0</v>
      </c>
      <c r="M20" s="107">
        <v>4.6999999999999993E-3</v>
      </c>
      <c r="N20" s="107">
        <v>1.4000000000000002E-3</v>
      </c>
    </row>
    <row r="21" spans="2:14" customFormat="1" ht="16.2">
      <c r="B21" s="54" t="s">
        <v>260</v>
      </c>
      <c r="C21" s="111"/>
      <c r="D21" s="111"/>
      <c r="E21" s="111"/>
      <c r="F21" s="111"/>
      <c r="G21" s="111"/>
      <c r="H21" s="85"/>
      <c r="I21" s="85"/>
      <c r="J21" s="85"/>
      <c r="K21" s="85"/>
      <c r="L21" s="106"/>
      <c r="M21" s="106"/>
      <c r="N21" s="106"/>
    </row>
    <row r="22" spans="2:14" customFormat="1" ht="15.6">
      <c r="B22" s="57" t="s">
        <v>268</v>
      </c>
      <c r="C22" s="110"/>
      <c r="D22" s="110"/>
      <c r="E22" s="110"/>
      <c r="F22" s="110"/>
      <c r="G22" s="110"/>
      <c r="H22" s="86"/>
      <c r="I22" s="86"/>
      <c r="J22" s="86"/>
      <c r="K22" s="86"/>
      <c r="L22" s="107"/>
      <c r="M22" s="107">
        <v>0</v>
      </c>
      <c r="N22" s="107"/>
    </row>
    <row r="23" spans="2:14" customFormat="1" ht="16.2">
      <c r="B23" s="54" t="s">
        <v>261</v>
      </c>
      <c r="C23" s="111"/>
      <c r="D23" s="111"/>
      <c r="E23" s="111"/>
      <c r="F23" s="111"/>
      <c r="G23" s="111"/>
      <c r="H23" s="85">
        <v>4364470.0199999996</v>
      </c>
      <c r="I23" s="85"/>
      <c r="J23" s="85"/>
      <c r="K23" s="85">
        <v>20918.09</v>
      </c>
      <c r="L23" s="106"/>
      <c r="M23" s="106"/>
      <c r="N23" s="106">
        <v>0.25129999999999997</v>
      </c>
    </row>
    <row r="24" spans="2:14" customFormat="1" ht="15.6">
      <c r="B24" s="57" t="s">
        <v>506</v>
      </c>
      <c r="C24" s="110">
        <v>1145093</v>
      </c>
      <c r="D24" s="110" t="s">
        <v>142</v>
      </c>
      <c r="E24" s="110">
        <v>1734</v>
      </c>
      <c r="F24" s="110" t="s">
        <v>507</v>
      </c>
      <c r="G24" s="110" t="s">
        <v>165</v>
      </c>
      <c r="H24" s="86">
        <v>626500</v>
      </c>
      <c r="I24" s="86">
        <v>333.83</v>
      </c>
      <c r="J24" s="86">
        <v>0</v>
      </c>
      <c r="K24" s="86">
        <v>2091.4499999999998</v>
      </c>
      <c r="L24" s="107">
        <v>0</v>
      </c>
      <c r="M24" s="107">
        <v>8.2299999999999998E-2</v>
      </c>
      <c r="N24" s="107">
        <v>2.5099999999999997E-2</v>
      </c>
    </row>
    <row r="25" spans="2:14" customFormat="1" ht="15.6">
      <c r="B25" s="57" t="s">
        <v>508</v>
      </c>
      <c r="C25" s="110">
        <v>1150606</v>
      </c>
      <c r="D25" s="110" t="s">
        <v>142</v>
      </c>
      <c r="E25" s="110">
        <v>1747</v>
      </c>
      <c r="F25" s="110" t="s">
        <v>507</v>
      </c>
      <c r="G25" s="110" t="s">
        <v>165</v>
      </c>
      <c r="H25" s="86">
        <v>732230</v>
      </c>
      <c r="I25" s="86">
        <v>355.55</v>
      </c>
      <c r="J25" s="86">
        <v>0</v>
      </c>
      <c r="K25" s="86">
        <v>2603.44</v>
      </c>
      <c r="L25" s="107">
        <v>0</v>
      </c>
      <c r="M25" s="107">
        <v>0.10249999999999999</v>
      </c>
      <c r="N25" s="107">
        <v>3.1300000000000001E-2</v>
      </c>
    </row>
    <row r="26" spans="2:14" customFormat="1" ht="15.6">
      <c r="B26" s="57" t="s">
        <v>509</v>
      </c>
      <c r="C26" s="110">
        <v>1150499</v>
      </c>
      <c r="D26" s="110" t="s">
        <v>142</v>
      </c>
      <c r="E26" s="110">
        <v>1747</v>
      </c>
      <c r="F26" s="110" t="s">
        <v>507</v>
      </c>
      <c r="G26" s="110" t="s">
        <v>165</v>
      </c>
      <c r="H26" s="86">
        <v>700136</v>
      </c>
      <c r="I26" s="86">
        <v>333.88</v>
      </c>
      <c r="J26" s="86">
        <v>0</v>
      </c>
      <c r="K26" s="86">
        <v>2337.61</v>
      </c>
      <c r="L26" s="107">
        <v>0</v>
      </c>
      <c r="M26" s="107">
        <v>9.1999999999999998E-2</v>
      </c>
      <c r="N26" s="107">
        <v>2.81E-2</v>
      </c>
    </row>
    <row r="27" spans="2:14" customFormat="1" ht="15.6">
      <c r="B27" s="57" t="s">
        <v>510</v>
      </c>
      <c r="C27" s="110">
        <v>1150747</v>
      </c>
      <c r="D27" s="110" t="s">
        <v>142</v>
      </c>
      <c r="E27" s="110">
        <v>1747</v>
      </c>
      <c r="F27" s="110" t="s">
        <v>507</v>
      </c>
      <c r="G27" s="110" t="s">
        <v>165</v>
      </c>
      <c r="H27" s="86">
        <v>393463</v>
      </c>
      <c r="I27" s="86">
        <v>385.02</v>
      </c>
      <c r="J27" s="86">
        <v>0</v>
      </c>
      <c r="K27" s="86">
        <v>1514.91</v>
      </c>
      <c r="L27" s="107">
        <v>0</v>
      </c>
      <c r="M27" s="107">
        <v>5.96E-2</v>
      </c>
      <c r="N27" s="107">
        <v>1.8200000000000001E-2</v>
      </c>
    </row>
    <row r="28" spans="2:14" customFormat="1" ht="15.6">
      <c r="B28" s="57" t="s">
        <v>511</v>
      </c>
      <c r="C28" s="110">
        <v>1147958</v>
      </c>
      <c r="D28" s="110" t="s">
        <v>142</v>
      </c>
      <c r="E28" s="110">
        <v>1750</v>
      </c>
      <c r="F28" s="110" t="s">
        <v>507</v>
      </c>
      <c r="G28" s="110" t="s">
        <v>165</v>
      </c>
      <c r="H28" s="86">
        <v>880620.02</v>
      </c>
      <c r="I28" s="86">
        <v>352.65</v>
      </c>
      <c r="J28" s="86">
        <v>0</v>
      </c>
      <c r="K28" s="86">
        <v>3105.51</v>
      </c>
      <c r="L28" s="107">
        <v>0</v>
      </c>
      <c r="M28" s="107">
        <v>0.12230000000000001</v>
      </c>
      <c r="N28" s="107">
        <v>3.73E-2</v>
      </c>
    </row>
    <row r="29" spans="2:14" customFormat="1" ht="15.6">
      <c r="B29" s="57" t="s">
        <v>512</v>
      </c>
      <c r="C29" s="110">
        <v>1148477</v>
      </c>
      <c r="D29" s="110" t="s">
        <v>142</v>
      </c>
      <c r="E29" s="110">
        <v>1750</v>
      </c>
      <c r="F29" s="110" t="s">
        <v>507</v>
      </c>
      <c r="G29" s="110" t="s">
        <v>165</v>
      </c>
      <c r="H29" s="86">
        <v>62588</v>
      </c>
      <c r="I29" s="86">
        <v>3436</v>
      </c>
      <c r="J29" s="86">
        <v>0</v>
      </c>
      <c r="K29" s="86">
        <v>2150.52</v>
      </c>
      <c r="L29" s="107">
        <v>0</v>
      </c>
      <c r="M29" s="107">
        <v>8.4700000000000011E-2</v>
      </c>
      <c r="N29" s="107">
        <v>2.58E-2</v>
      </c>
    </row>
    <row r="30" spans="2:14" customFormat="1" ht="15.6">
      <c r="B30" s="57" t="s">
        <v>513</v>
      </c>
      <c r="C30" s="110">
        <v>1145960</v>
      </c>
      <c r="D30" s="110" t="s">
        <v>142</v>
      </c>
      <c r="E30" s="110">
        <v>1733</v>
      </c>
      <c r="F30" s="110" t="s">
        <v>507</v>
      </c>
      <c r="G30" s="110" t="s">
        <v>165</v>
      </c>
      <c r="H30" s="86">
        <v>72698</v>
      </c>
      <c r="I30" s="86">
        <v>3534.11</v>
      </c>
      <c r="J30" s="86">
        <v>0</v>
      </c>
      <c r="K30" s="86">
        <v>2569.23</v>
      </c>
      <c r="L30" s="107">
        <v>0</v>
      </c>
      <c r="M30" s="107">
        <v>0.1012</v>
      </c>
      <c r="N30" s="107">
        <v>3.0899999999999997E-2</v>
      </c>
    </row>
    <row r="31" spans="2:14" customFormat="1" ht="15.6">
      <c r="B31" s="57" t="s">
        <v>514</v>
      </c>
      <c r="C31" s="110">
        <v>1176320</v>
      </c>
      <c r="D31" s="110" t="s">
        <v>142</v>
      </c>
      <c r="E31" s="110">
        <v>1733</v>
      </c>
      <c r="F31" s="110" t="s">
        <v>507</v>
      </c>
      <c r="G31" s="110" t="s">
        <v>165</v>
      </c>
      <c r="H31" s="86">
        <v>44235</v>
      </c>
      <c r="I31" s="86">
        <v>3455</v>
      </c>
      <c r="J31" s="86">
        <v>0</v>
      </c>
      <c r="K31" s="86">
        <v>1528.32</v>
      </c>
      <c r="L31" s="107">
        <v>0</v>
      </c>
      <c r="M31" s="107">
        <v>6.0199999999999997E-2</v>
      </c>
      <c r="N31" s="107">
        <v>1.84E-2</v>
      </c>
    </row>
    <row r="32" spans="2:14" customFormat="1" ht="15.6">
      <c r="B32" s="57" t="s">
        <v>515</v>
      </c>
      <c r="C32" s="110">
        <v>1143791</v>
      </c>
      <c r="D32" s="110" t="s">
        <v>142</v>
      </c>
      <c r="E32" s="110">
        <v>1734</v>
      </c>
      <c r="F32" s="110" t="s">
        <v>507</v>
      </c>
      <c r="G32" s="110" t="s">
        <v>165</v>
      </c>
      <c r="H32" s="86">
        <v>852000</v>
      </c>
      <c r="I32" s="86">
        <v>354.12</v>
      </c>
      <c r="J32" s="86">
        <v>0</v>
      </c>
      <c r="K32" s="86">
        <v>3017.1</v>
      </c>
      <c r="L32" s="107">
        <v>0</v>
      </c>
      <c r="M32" s="107">
        <v>0.1188</v>
      </c>
      <c r="N32" s="107">
        <v>3.6299999999999999E-2</v>
      </c>
    </row>
    <row r="33" spans="2:14" customFormat="1" ht="16.2">
      <c r="B33" s="54" t="s">
        <v>262</v>
      </c>
      <c r="C33" s="111"/>
      <c r="D33" s="111"/>
      <c r="E33" s="111"/>
      <c r="F33" s="111"/>
      <c r="G33" s="111"/>
      <c r="H33" s="85"/>
      <c r="I33" s="85"/>
      <c r="J33" s="85"/>
      <c r="K33" s="85"/>
      <c r="L33" s="106"/>
      <c r="M33" s="106"/>
      <c r="N33" s="106"/>
    </row>
    <row r="34" spans="2:14" customFormat="1" ht="15.6">
      <c r="B34" s="57" t="s">
        <v>268</v>
      </c>
      <c r="C34" s="110"/>
      <c r="D34" s="110"/>
      <c r="E34" s="110"/>
      <c r="F34" s="110"/>
      <c r="G34" s="110"/>
      <c r="H34" s="86"/>
      <c r="I34" s="86"/>
      <c r="J34" s="86"/>
      <c r="K34" s="86"/>
      <c r="L34" s="107"/>
      <c r="M34" s="107">
        <v>0</v>
      </c>
      <c r="N34" s="107"/>
    </row>
    <row r="35" spans="2:14" customFormat="1" ht="16.2">
      <c r="B35" s="54" t="s">
        <v>72</v>
      </c>
      <c r="C35" s="111"/>
      <c r="D35" s="111"/>
      <c r="E35" s="111"/>
      <c r="F35" s="111"/>
      <c r="G35" s="111"/>
      <c r="H35" s="85"/>
      <c r="I35" s="85"/>
      <c r="J35" s="85"/>
      <c r="K35" s="85"/>
      <c r="L35" s="106"/>
      <c r="M35" s="106"/>
      <c r="N35" s="106"/>
    </row>
    <row r="36" spans="2:14" customFormat="1" ht="15.6">
      <c r="B36" s="57" t="s">
        <v>268</v>
      </c>
      <c r="C36" s="110"/>
      <c r="D36" s="110"/>
      <c r="E36" s="110"/>
      <c r="F36" s="110"/>
      <c r="G36" s="110"/>
      <c r="H36" s="86"/>
      <c r="I36" s="86"/>
      <c r="J36" s="86"/>
      <c r="K36" s="86"/>
      <c r="L36" s="107"/>
      <c r="M36" s="107">
        <v>0</v>
      </c>
      <c r="N36" s="107"/>
    </row>
    <row r="37" spans="2:14" customFormat="1" ht="16.2">
      <c r="B37" s="54" t="s">
        <v>82</v>
      </c>
      <c r="C37" s="111"/>
      <c r="D37" s="111"/>
      <c r="E37" s="111"/>
      <c r="F37" s="111"/>
      <c r="G37" s="111"/>
      <c r="H37" s="85"/>
      <c r="I37" s="85"/>
      <c r="J37" s="85"/>
      <c r="K37" s="85"/>
      <c r="L37" s="106"/>
      <c r="M37" s="106"/>
      <c r="N37" s="106"/>
    </row>
    <row r="38" spans="2:14" customFormat="1" ht="15.6">
      <c r="B38" s="57" t="s">
        <v>268</v>
      </c>
      <c r="C38" s="110"/>
      <c r="D38" s="110"/>
      <c r="E38" s="110"/>
      <c r="F38" s="110"/>
      <c r="G38" s="110"/>
      <c r="H38" s="86"/>
      <c r="I38" s="86"/>
      <c r="J38" s="86"/>
      <c r="K38" s="86"/>
      <c r="L38" s="107"/>
      <c r="M38" s="107">
        <v>0</v>
      </c>
      <c r="N38" s="107"/>
    </row>
    <row r="39" spans="2:14" customFormat="1" ht="16.2">
      <c r="B39" s="54" t="s">
        <v>231</v>
      </c>
      <c r="C39" s="111"/>
      <c r="D39" s="111"/>
      <c r="E39" s="111"/>
      <c r="F39" s="111"/>
      <c r="G39" s="111"/>
      <c r="H39" s="85">
        <v>16090</v>
      </c>
      <c r="I39" s="85"/>
      <c r="J39" s="85">
        <v>0.70699999999999996</v>
      </c>
      <c r="K39" s="85">
        <v>3408.69</v>
      </c>
      <c r="L39" s="106"/>
      <c r="M39" s="106"/>
      <c r="N39" s="106">
        <v>4.0999999999999995E-2</v>
      </c>
    </row>
    <row r="40" spans="2:14" customFormat="1" ht="16.2">
      <c r="B40" s="54" t="s">
        <v>263</v>
      </c>
      <c r="C40" s="111"/>
      <c r="D40" s="111"/>
      <c r="E40" s="111"/>
      <c r="F40" s="111"/>
      <c r="G40" s="111"/>
      <c r="H40" s="85">
        <v>16090</v>
      </c>
      <c r="I40" s="85"/>
      <c r="J40" s="85">
        <v>0.70699999999999996</v>
      </c>
      <c r="K40" s="85">
        <v>3408.69</v>
      </c>
      <c r="L40" s="106"/>
      <c r="M40" s="106"/>
      <c r="N40" s="106">
        <v>4.0999999999999995E-2</v>
      </c>
    </row>
    <row r="41" spans="2:14" customFormat="1" ht="15.6">
      <c r="B41" s="57" t="s">
        <v>516</v>
      </c>
      <c r="C41" s="110" t="s">
        <v>517</v>
      </c>
      <c r="D41" s="110" t="s">
        <v>377</v>
      </c>
      <c r="E41" s="110"/>
      <c r="F41" s="110" t="s">
        <v>499</v>
      </c>
      <c r="G41" s="110" t="s">
        <v>164</v>
      </c>
      <c r="H41" s="86">
        <v>713</v>
      </c>
      <c r="I41" s="86">
        <v>6443</v>
      </c>
      <c r="J41" s="86">
        <v>0</v>
      </c>
      <c r="K41" s="86">
        <v>169.61</v>
      </c>
      <c r="L41" s="107">
        <v>0</v>
      </c>
      <c r="M41" s="107">
        <v>6.7000000000000002E-3</v>
      </c>
      <c r="N41" s="107">
        <v>2E-3</v>
      </c>
    </row>
    <row r="42" spans="2:14" customFormat="1" ht="15.6">
      <c r="B42" s="57" t="s">
        <v>518</v>
      </c>
      <c r="C42" s="110" t="s">
        <v>519</v>
      </c>
      <c r="D42" s="110" t="s">
        <v>367</v>
      </c>
      <c r="E42" s="110"/>
      <c r="F42" s="110" t="s">
        <v>499</v>
      </c>
      <c r="G42" s="110" t="s">
        <v>164</v>
      </c>
      <c r="H42" s="86">
        <v>250</v>
      </c>
      <c r="I42" s="86">
        <v>6591</v>
      </c>
      <c r="J42" s="86">
        <v>0</v>
      </c>
      <c r="K42" s="86">
        <v>60.84</v>
      </c>
      <c r="L42" s="107">
        <v>0</v>
      </c>
      <c r="M42" s="107">
        <v>2.3999999999999998E-3</v>
      </c>
      <c r="N42" s="107">
        <v>7.000000000000001E-4</v>
      </c>
    </row>
    <row r="43" spans="2:14" customFormat="1" ht="15.6">
      <c r="B43" s="57" t="s">
        <v>520</v>
      </c>
      <c r="C43" s="110" t="s">
        <v>521</v>
      </c>
      <c r="D43" s="110" t="s">
        <v>377</v>
      </c>
      <c r="E43" s="110"/>
      <c r="F43" s="110" t="s">
        <v>499</v>
      </c>
      <c r="G43" s="110" t="s">
        <v>164</v>
      </c>
      <c r="H43" s="86">
        <v>250</v>
      </c>
      <c r="I43" s="86">
        <v>4379</v>
      </c>
      <c r="J43" s="86">
        <v>0</v>
      </c>
      <c r="K43" s="86">
        <v>40.42</v>
      </c>
      <c r="L43" s="107">
        <v>0</v>
      </c>
      <c r="M43" s="107">
        <v>1.6000000000000001E-3</v>
      </c>
      <c r="N43" s="107">
        <v>5.0000000000000001E-4</v>
      </c>
    </row>
    <row r="44" spans="2:14" customFormat="1" ht="15.6">
      <c r="B44" s="57" t="s">
        <v>522</v>
      </c>
      <c r="C44" s="110" t="s">
        <v>523</v>
      </c>
      <c r="D44" s="110" t="s">
        <v>377</v>
      </c>
      <c r="E44" s="110"/>
      <c r="F44" s="110" t="s">
        <v>499</v>
      </c>
      <c r="G44" s="110" t="s">
        <v>164</v>
      </c>
      <c r="H44" s="86">
        <v>404</v>
      </c>
      <c r="I44" s="86">
        <v>16768</v>
      </c>
      <c r="J44" s="86">
        <v>0</v>
      </c>
      <c r="K44" s="86">
        <v>250.11</v>
      </c>
      <c r="L44" s="107">
        <v>0</v>
      </c>
      <c r="M44" s="107">
        <v>9.7999999999999997E-3</v>
      </c>
      <c r="N44" s="107">
        <v>3.0000000000000001E-3</v>
      </c>
    </row>
    <row r="45" spans="2:14" customFormat="1" ht="15.6">
      <c r="B45" s="57" t="s">
        <v>524</v>
      </c>
      <c r="C45" s="110" t="s">
        <v>525</v>
      </c>
      <c r="D45" s="110" t="s">
        <v>377</v>
      </c>
      <c r="E45" s="110"/>
      <c r="F45" s="110" t="s">
        <v>499</v>
      </c>
      <c r="G45" s="110" t="s">
        <v>164</v>
      </c>
      <c r="H45" s="86">
        <v>1300</v>
      </c>
      <c r="I45" s="86">
        <v>7353</v>
      </c>
      <c r="J45" s="86">
        <v>0</v>
      </c>
      <c r="K45" s="86">
        <v>352.92</v>
      </c>
      <c r="L45" s="107">
        <v>0</v>
      </c>
      <c r="M45" s="107">
        <v>1.3899999999999999E-2</v>
      </c>
      <c r="N45" s="107">
        <v>4.1999999999999997E-3</v>
      </c>
    </row>
    <row r="46" spans="2:14" customFormat="1" ht="15.6">
      <c r="B46" s="57" t="s">
        <v>526</v>
      </c>
      <c r="C46" s="110" t="s">
        <v>527</v>
      </c>
      <c r="D46" s="110" t="s">
        <v>377</v>
      </c>
      <c r="E46" s="110"/>
      <c r="F46" s="110" t="s">
        <v>499</v>
      </c>
      <c r="G46" s="110" t="s">
        <v>164</v>
      </c>
      <c r="H46" s="86">
        <v>755</v>
      </c>
      <c r="I46" s="86">
        <v>3342</v>
      </c>
      <c r="J46" s="86">
        <v>0</v>
      </c>
      <c r="K46" s="86">
        <v>93.16</v>
      </c>
      <c r="L46" s="107">
        <v>0</v>
      </c>
      <c r="M46" s="107">
        <v>3.7000000000000002E-3</v>
      </c>
      <c r="N46" s="107">
        <v>1.1000000000000001E-3</v>
      </c>
    </row>
    <row r="47" spans="2:14" customFormat="1" ht="15.6">
      <c r="B47" s="57" t="s">
        <v>528</v>
      </c>
      <c r="C47" s="110" t="s">
        <v>529</v>
      </c>
      <c r="D47" s="110" t="s">
        <v>377</v>
      </c>
      <c r="E47" s="110"/>
      <c r="F47" s="110" t="s">
        <v>499</v>
      </c>
      <c r="G47" s="110" t="s">
        <v>164</v>
      </c>
      <c r="H47" s="86">
        <v>185</v>
      </c>
      <c r="I47" s="86">
        <v>13138</v>
      </c>
      <c r="J47" s="86">
        <v>0</v>
      </c>
      <c r="K47" s="86">
        <v>89.74</v>
      </c>
      <c r="L47" s="107">
        <v>0</v>
      </c>
      <c r="M47" s="107">
        <v>3.4999999999999996E-3</v>
      </c>
      <c r="N47" s="107">
        <v>1.1000000000000001E-3</v>
      </c>
    </row>
    <row r="48" spans="2:14" customFormat="1" ht="15.6">
      <c r="B48" s="57" t="s">
        <v>530</v>
      </c>
      <c r="C48" s="110" t="s">
        <v>531</v>
      </c>
      <c r="D48" s="110" t="s">
        <v>377</v>
      </c>
      <c r="E48" s="110"/>
      <c r="F48" s="110" t="s">
        <v>499</v>
      </c>
      <c r="G48" s="110" t="s">
        <v>164</v>
      </c>
      <c r="H48" s="86">
        <v>1130</v>
      </c>
      <c r="I48" s="86">
        <v>2807</v>
      </c>
      <c r="J48" s="86">
        <v>0</v>
      </c>
      <c r="K48" s="86">
        <v>117.11</v>
      </c>
      <c r="L48" s="107">
        <v>0</v>
      </c>
      <c r="M48" s="107">
        <v>4.5999999999999999E-3</v>
      </c>
      <c r="N48" s="107">
        <v>1.4000000000000002E-3</v>
      </c>
    </row>
    <row r="49" spans="2:14" customFormat="1" ht="15.6">
      <c r="B49" s="57" t="s">
        <v>532</v>
      </c>
      <c r="C49" s="110" t="s">
        <v>533</v>
      </c>
      <c r="D49" s="110" t="s">
        <v>367</v>
      </c>
      <c r="E49" s="110"/>
      <c r="F49" s="110" t="s">
        <v>499</v>
      </c>
      <c r="G49" s="110" t="s">
        <v>164</v>
      </c>
      <c r="H49" s="86">
        <v>172</v>
      </c>
      <c r="I49" s="86">
        <v>4095</v>
      </c>
      <c r="J49" s="86">
        <v>0</v>
      </c>
      <c r="K49" s="86">
        <v>26</v>
      </c>
      <c r="L49" s="107">
        <v>0</v>
      </c>
      <c r="M49" s="107">
        <v>1E-3</v>
      </c>
      <c r="N49" s="107">
        <v>2.9999999999999997E-4</v>
      </c>
    </row>
    <row r="50" spans="2:14">
      <c r="B50" s="57" t="s">
        <v>534</v>
      </c>
      <c r="C50" s="110" t="s">
        <v>535</v>
      </c>
      <c r="D50" s="110" t="s">
        <v>377</v>
      </c>
      <c r="E50" s="110"/>
      <c r="F50" s="110" t="s">
        <v>499</v>
      </c>
      <c r="G50" s="110" t="s">
        <v>164</v>
      </c>
      <c r="H50" s="86">
        <v>273</v>
      </c>
      <c r="I50" s="86">
        <v>2683</v>
      </c>
      <c r="J50" s="86">
        <v>0</v>
      </c>
      <c r="K50" s="86">
        <v>27.04</v>
      </c>
      <c r="L50" s="107">
        <v>0</v>
      </c>
      <c r="M50" s="107">
        <v>1.1000000000000001E-3</v>
      </c>
      <c r="N50" s="107">
        <v>2.9999999999999997E-4</v>
      </c>
    </row>
    <row r="51" spans="2:14">
      <c r="B51" s="57" t="s">
        <v>536</v>
      </c>
      <c r="C51" s="110" t="s">
        <v>537</v>
      </c>
      <c r="D51" s="110" t="s">
        <v>367</v>
      </c>
      <c r="E51" s="110"/>
      <c r="F51" s="110" t="s">
        <v>499</v>
      </c>
      <c r="G51" s="110" t="s">
        <v>164</v>
      </c>
      <c r="H51" s="86">
        <v>25</v>
      </c>
      <c r="I51" s="86">
        <v>4430</v>
      </c>
      <c r="J51" s="86">
        <v>0</v>
      </c>
      <c r="K51" s="86">
        <v>4.09</v>
      </c>
      <c r="L51" s="107">
        <v>0</v>
      </c>
      <c r="M51" s="107">
        <v>2.0000000000000001E-4</v>
      </c>
      <c r="N51" s="107">
        <v>0</v>
      </c>
    </row>
    <row r="52" spans="2:14">
      <c r="B52" s="57" t="s">
        <v>538</v>
      </c>
      <c r="C52" s="110" t="s">
        <v>539</v>
      </c>
      <c r="D52" s="110" t="s">
        <v>367</v>
      </c>
      <c r="E52" s="110"/>
      <c r="F52" s="110" t="s">
        <v>499</v>
      </c>
      <c r="G52" s="110" t="s">
        <v>164</v>
      </c>
      <c r="H52" s="86">
        <v>202</v>
      </c>
      <c r="I52" s="86">
        <v>13318</v>
      </c>
      <c r="J52" s="86">
        <v>0</v>
      </c>
      <c r="K52" s="86">
        <v>99.32</v>
      </c>
      <c r="L52" s="107">
        <v>0</v>
      </c>
      <c r="M52" s="107">
        <v>3.9000000000000003E-3</v>
      </c>
      <c r="N52" s="107">
        <v>1.1999999999999999E-3</v>
      </c>
    </row>
    <row r="53" spans="2:14">
      <c r="B53" s="57" t="s">
        <v>540</v>
      </c>
      <c r="C53" s="110" t="s">
        <v>541</v>
      </c>
      <c r="D53" s="110" t="s">
        <v>367</v>
      </c>
      <c r="E53" s="110"/>
      <c r="F53" s="110" t="s">
        <v>499</v>
      </c>
      <c r="G53" s="110" t="s">
        <v>164</v>
      </c>
      <c r="H53" s="86">
        <v>55</v>
      </c>
      <c r="I53" s="86">
        <v>36381</v>
      </c>
      <c r="J53" s="86">
        <v>7.6999999999999999E-2</v>
      </c>
      <c r="K53" s="86">
        <v>73.95</v>
      </c>
      <c r="L53" s="107">
        <v>0</v>
      </c>
      <c r="M53" s="107">
        <v>2.8999999999999998E-3</v>
      </c>
      <c r="N53" s="107">
        <v>8.9999999999999998E-4</v>
      </c>
    </row>
    <row r="54" spans="2:14">
      <c r="B54" s="57" t="s">
        <v>542</v>
      </c>
      <c r="C54" s="110" t="s">
        <v>543</v>
      </c>
      <c r="D54" s="110" t="s">
        <v>367</v>
      </c>
      <c r="E54" s="110"/>
      <c r="F54" s="110" t="s">
        <v>499</v>
      </c>
      <c r="G54" s="110" t="s">
        <v>164</v>
      </c>
      <c r="H54" s="86">
        <v>358</v>
      </c>
      <c r="I54" s="86">
        <v>14992</v>
      </c>
      <c r="J54" s="86">
        <v>0</v>
      </c>
      <c r="K54" s="86">
        <v>198.16</v>
      </c>
      <c r="L54" s="107">
        <v>0</v>
      </c>
      <c r="M54" s="107">
        <v>7.8000000000000005E-3</v>
      </c>
      <c r="N54" s="107">
        <v>2.3999999999999998E-3</v>
      </c>
    </row>
    <row r="55" spans="2:14">
      <c r="B55" s="57" t="s">
        <v>544</v>
      </c>
      <c r="C55" s="110" t="s">
        <v>545</v>
      </c>
      <c r="D55" s="110" t="s">
        <v>367</v>
      </c>
      <c r="E55" s="110"/>
      <c r="F55" s="110" t="s">
        <v>499</v>
      </c>
      <c r="G55" s="110" t="s">
        <v>164</v>
      </c>
      <c r="H55" s="86">
        <v>95</v>
      </c>
      <c r="I55" s="86">
        <v>49954</v>
      </c>
      <c r="J55" s="86">
        <v>0</v>
      </c>
      <c r="K55" s="86">
        <v>175.21</v>
      </c>
      <c r="L55" s="107">
        <v>0</v>
      </c>
      <c r="M55" s="107">
        <v>6.8999999999999999E-3</v>
      </c>
      <c r="N55" s="107">
        <v>2.0999999999999999E-3</v>
      </c>
    </row>
    <row r="56" spans="2:14">
      <c r="B56" s="57" t="s">
        <v>546</v>
      </c>
      <c r="C56" s="110" t="s">
        <v>547</v>
      </c>
      <c r="D56" s="110" t="s">
        <v>377</v>
      </c>
      <c r="E56" s="110"/>
      <c r="F56" s="110" t="s">
        <v>499</v>
      </c>
      <c r="G56" s="110" t="s">
        <v>164</v>
      </c>
      <c r="H56" s="86">
        <v>76</v>
      </c>
      <c r="I56" s="86">
        <v>34116</v>
      </c>
      <c r="J56" s="86">
        <v>0.16300000000000001</v>
      </c>
      <c r="K56" s="86">
        <v>95.89</v>
      </c>
      <c r="L56" s="107">
        <v>0</v>
      </c>
      <c r="M56" s="107">
        <v>3.8E-3</v>
      </c>
      <c r="N56" s="107">
        <v>1.1999999999999999E-3</v>
      </c>
    </row>
    <row r="57" spans="2:14">
      <c r="B57" s="57" t="s">
        <v>548</v>
      </c>
      <c r="C57" s="110" t="s">
        <v>549</v>
      </c>
      <c r="D57" s="110" t="s">
        <v>377</v>
      </c>
      <c r="E57" s="110"/>
      <c r="F57" s="110" t="s">
        <v>499</v>
      </c>
      <c r="G57" s="110" t="s">
        <v>164</v>
      </c>
      <c r="H57" s="86">
        <v>103</v>
      </c>
      <c r="I57" s="86">
        <v>43811</v>
      </c>
      <c r="J57" s="86">
        <v>0.46700000000000003</v>
      </c>
      <c r="K57" s="86">
        <v>167.07</v>
      </c>
      <c r="L57" s="107">
        <v>0</v>
      </c>
      <c r="M57" s="107">
        <v>6.6E-3</v>
      </c>
      <c r="N57" s="107">
        <v>2E-3</v>
      </c>
    </row>
    <row r="58" spans="2:14">
      <c r="B58" s="57" t="s">
        <v>550</v>
      </c>
      <c r="C58" s="110" t="s">
        <v>551</v>
      </c>
      <c r="D58" s="110" t="s">
        <v>377</v>
      </c>
      <c r="E58" s="110"/>
      <c r="F58" s="110" t="s">
        <v>499</v>
      </c>
      <c r="G58" s="110" t="s">
        <v>164</v>
      </c>
      <c r="H58" s="86">
        <v>203</v>
      </c>
      <c r="I58" s="86">
        <v>4130</v>
      </c>
      <c r="J58" s="86">
        <v>0</v>
      </c>
      <c r="K58" s="86">
        <v>30.95</v>
      </c>
      <c r="L58" s="107">
        <v>0</v>
      </c>
      <c r="M58" s="107">
        <v>1.1999999999999999E-3</v>
      </c>
      <c r="N58" s="107">
        <v>4.0000000000000002E-4</v>
      </c>
    </row>
    <row r="59" spans="2:14">
      <c r="B59" s="57" t="s">
        <v>552</v>
      </c>
      <c r="C59" s="110" t="s">
        <v>553</v>
      </c>
      <c r="D59" s="110" t="s">
        <v>377</v>
      </c>
      <c r="E59" s="110"/>
      <c r="F59" s="110" t="s">
        <v>499</v>
      </c>
      <c r="G59" s="110" t="s">
        <v>164</v>
      </c>
      <c r="H59" s="86">
        <v>926</v>
      </c>
      <c r="I59" s="86">
        <v>6344</v>
      </c>
      <c r="J59" s="86">
        <v>0</v>
      </c>
      <c r="K59" s="86">
        <v>216.89</v>
      </c>
      <c r="L59" s="107">
        <v>0</v>
      </c>
      <c r="M59" s="107">
        <v>8.5000000000000006E-3</v>
      </c>
      <c r="N59" s="107">
        <v>2.5999999999999999E-3</v>
      </c>
    </row>
    <row r="60" spans="2:14">
      <c r="B60" s="57" t="s">
        <v>554</v>
      </c>
      <c r="C60" s="110" t="s">
        <v>555</v>
      </c>
      <c r="D60" s="110" t="s">
        <v>377</v>
      </c>
      <c r="E60" s="110"/>
      <c r="F60" s="110" t="s">
        <v>499</v>
      </c>
      <c r="G60" s="110" t="s">
        <v>164</v>
      </c>
      <c r="H60" s="86">
        <v>363</v>
      </c>
      <c r="I60" s="86">
        <v>17114</v>
      </c>
      <c r="J60" s="86">
        <v>0</v>
      </c>
      <c r="K60" s="86">
        <v>229.36</v>
      </c>
      <c r="L60" s="107">
        <v>0</v>
      </c>
      <c r="M60" s="107">
        <v>9.0000000000000011E-3</v>
      </c>
      <c r="N60" s="107">
        <v>2.8000000000000004E-3</v>
      </c>
    </row>
    <row r="61" spans="2:14">
      <c r="B61" s="57" t="s">
        <v>556</v>
      </c>
      <c r="C61" s="110" t="s">
        <v>557</v>
      </c>
      <c r="D61" s="110" t="s">
        <v>377</v>
      </c>
      <c r="E61" s="110"/>
      <c r="F61" s="110" t="s">
        <v>499</v>
      </c>
      <c r="G61" s="110" t="s">
        <v>164</v>
      </c>
      <c r="H61" s="86">
        <v>6639</v>
      </c>
      <c r="I61" s="86">
        <v>2113</v>
      </c>
      <c r="J61" s="86">
        <v>0</v>
      </c>
      <c r="K61" s="86">
        <v>517.91999999999996</v>
      </c>
      <c r="L61" s="107">
        <v>0</v>
      </c>
      <c r="M61" s="107">
        <v>2.0400000000000001E-2</v>
      </c>
      <c r="N61" s="107">
        <v>6.1999999999999998E-3</v>
      </c>
    </row>
    <row r="62" spans="2:14">
      <c r="B62" s="57" t="s">
        <v>558</v>
      </c>
      <c r="C62" s="110" t="s">
        <v>559</v>
      </c>
      <c r="D62" s="110" t="s">
        <v>377</v>
      </c>
      <c r="E62" s="110"/>
      <c r="F62" s="110" t="s">
        <v>499</v>
      </c>
      <c r="G62" s="110" t="s">
        <v>164</v>
      </c>
      <c r="H62" s="86">
        <v>374</v>
      </c>
      <c r="I62" s="86">
        <v>8065</v>
      </c>
      <c r="J62" s="86">
        <v>0</v>
      </c>
      <c r="K62" s="86">
        <v>111.36</v>
      </c>
      <c r="L62" s="107">
        <v>0</v>
      </c>
      <c r="M62" s="107">
        <v>4.4000000000000003E-3</v>
      </c>
      <c r="N62" s="107">
        <v>1.2999999999999999E-3</v>
      </c>
    </row>
    <row r="63" spans="2:14">
      <c r="B63" s="57" t="s">
        <v>560</v>
      </c>
      <c r="C63" s="110" t="s">
        <v>561</v>
      </c>
      <c r="D63" s="110" t="s">
        <v>377</v>
      </c>
      <c r="E63" s="110"/>
      <c r="F63" s="110" t="s">
        <v>499</v>
      </c>
      <c r="G63" s="110" t="s">
        <v>164</v>
      </c>
      <c r="H63" s="86">
        <v>253</v>
      </c>
      <c r="I63" s="86">
        <v>6472</v>
      </c>
      <c r="J63" s="86">
        <v>0</v>
      </c>
      <c r="K63" s="86">
        <v>60.45</v>
      </c>
      <c r="L63" s="107">
        <v>0</v>
      </c>
      <c r="M63" s="107">
        <v>2.3999999999999998E-3</v>
      </c>
      <c r="N63" s="107">
        <v>7.000000000000001E-4</v>
      </c>
    </row>
    <row r="64" spans="2:14">
      <c r="B64" s="57" t="s">
        <v>562</v>
      </c>
      <c r="C64" s="110" t="s">
        <v>563</v>
      </c>
      <c r="D64" s="110" t="s">
        <v>377</v>
      </c>
      <c r="E64" s="110"/>
      <c r="F64" s="110" t="s">
        <v>499</v>
      </c>
      <c r="G64" s="110" t="s">
        <v>164</v>
      </c>
      <c r="H64" s="86">
        <v>73</v>
      </c>
      <c r="I64" s="86">
        <v>3925</v>
      </c>
      <c r="J64" s="86">
        <v>0</v>
      </c>
      <c r="K64" s="86">
        <v>10.58</v>
      </c>
      <c r="L64" s="107">
        <v>0</v>
      </c>
      <c r="M64" s="107">
        <v>4.0000000000000002E-4</v>
      </c>
      <c r="N64" s="107">
        <v>1E-4</v>
      </c>
    </row>
    <row r="65" spans="2:14">
      <c r="B65" s="57" t="s">
        <v>564</v>
      </c>
      <c r="C65" s="110" t="s">
        <v>565</v>
      </c>
      <c r="D65" s="110" t="s">
        <v>377</v>
      </c>
      <c r="E65" s="110"/>
      <c r="F65" s="110" t="s">
        <v>499</v>
      </c>
      <c r="G65" s="110" t="s">
        <v>164</v>
      </c>
      <c r="H65" s="86">
        <v>607</v>
      </c>
      <c r="I65" s="86">
        <v>3139</v>
      </c>
      <c r="J65" s="86">
        <v>0</v>
      </c>
      <c r="K65" s="86">
        <v>70.349999999999994</v>
      </c>
      <c r="L65" s="107">
        <v>0</v>
      </c>
      <c r="M65" s="107">
        <v>2.8000000000000004E-3</v>
      </c>
      <c r="N65" s="107">
        <v>8.0000000000000004E-4</v>
      </c>
    </row>
    <row r="66" spans="2:14">
      <c r="B66" s="57" t="s">
        <v>566</v>
      </c>
      <c r="C66" s="110" t="s">
        <v>567</v>
      </c>
      <c r="D66" s="110" t="s">
        <v>377</v>
      </c>
      <c r="E66" s="110"/>
      <c r="F66" s="110" t="s">
        <v>499</v>
      </c>
      <c r="G66" s="110" t="s">
        <v>164</v>
      </c>
      <c r="H66" s="86">
        <v>306</v>
      </c>
      <c r="I66" s="86">
        <v>10641</v>
      </c>
      <c r="J66" s="86">
        <v>0</v>
      </c>
      <c r="K66" s="86">
        <v>120.22</v>
      </c>
      <c r="L66" s="107">
        <v>0</v>
      </c>
      <c r="M66" s="107">
        <v>4.6999999999999993E-3</v>
      </c>
      <c r="N66" s="107">
        <v>1.4000000000000002E-3</v>
      </c>
    </row>
    <row r="67" spans="2:14">
      <c r="B67" s="54" t="s">
        <v>264</v>
      </c>
      <c r="C67" s="111"/>
      <c r="D67" s="111"/>
      <c r="E67" s="111"/>
      <c r="F67" s="111"/>
      <c r="G67" s="111"/>
      <c r="H67" s="85"/>
      <c r="I67" s="85"/>
      <c r="J67" s="85"/>
      <c r="K67" s="85"/>
      <c r="L67" s="106"/>
      <c r="M67" s="106"/>
      <c r="N67" s="106"/>
    </row>
    <row r="68" spans="2:14">
      <c r="B68" s="57" t="s">
        <v>268</v>
      </c>
      <c r="C68" s="110"/>
      <c r="D68" s="110"/>
      <c r="E68" s="110"/>
      <c r="F68" s="110"/>
      <c r="G68" s="110"/>
      <c r="H68" s="86"/>
      <c r="I68" s="86"/>
      <c r="J68" s="86"/>
      <c r="K68" s="86"/>
      <c r="L68" s="107"/>
      <c r="M68" s="107">
        <v>0</v>
      </c>
      <c r="N68" s="107"/>
    </row>
    <row r="69" spans="2:14">
      <c r="B69" s="54" t="s">
        <v>72</v>
      </c>
      <c r="C69" s="111"/>
      <c r="D69" s="111"/>
      <c r="E69" s="111"/>
      <c r="F69" s="111"/>
      <c r="G69" s="111"/>
      <c r="H69" s="85"/>
      <c r="I69" s="85"/>
      <c r="J69" s="85"/>
      <c r="K69" s="85"/>
      <c r="L69" s="106"/>
      <c r="M69" s="106"/>
      <c r="N69" s="106"/>
    </row>
    <row r="70" spans="2:14">
      <c r="B70" s="57" t="s">
        <v>268</v>
      </c>
      <c r="C70" s="110"/>
      <c r="D70" s="110"/>
      <c r="E70" s="110"/>
      <c r="F70" s="110"/>
      <c r="G70" s="110"/>
      <c r="H70" s="86"/>
      <c r="I70" s="86"/>
      <c r="J70" s="86"/>
      <c r="K70" s="86"/>
      <c r="L70" s="107"/>
      <c r="M70" s="107">
        <v>0</v>
      </c>
      <c r="N70" s="107"/>
    </row>
    <row r="71" spans="2:14">
      <c r="B71" s="54" t="s">
        <v>82</v>
      </c>
      <c r="C71" s="111"/>
      <c r="D71" s="111"/>
      <c r="E71" s="111"/>
      <c r="F71" s="111"/>
      <c r="G71" s="111"/>
      <c r="H71" s="85"/>
      <c r="I71" s="85"/>
      <c r="J71" s="85"/>
      <c r="K71" s="85"/>
      <c r="L71" s="106"/>
      <c r="M71" s="106"/>
      <c r="N71" s="106"/>
    </row>
    <row r="72" spans="2:14">
      <c r="B72" s="113" t="s">
        <v>268</v>
      </c>
      <c r="C72" s="110"/>
      <c r="D72" s="110"/>
      <c r="E72" s="110"/>
      <c r="F72" s="110"/>
      <c r="G72" s="110"/>
      <c r="H72" s="86"/>
      <c r="I72" s="86"/>
      <c r="J72" s="86"/>
      <c r="K72" s="86"/>
      <c r="L72" s="107"/>
      <c r="M72" s="107">
        <v>0</v>
      </c>
      <c r="N72" s="107"/>
    </row>
    <row r="73" spans="2:14">
      <c r="B73" s="6" t="s">
        <v>249</v>
      </c>
      <c r="D73" s="1"/>
      <c r="E73" s="1"/>
      <c r="F73" s="1"/>
      <c r="G73" s="1"/>
    </row>
    <row r="74" spans="2:14">
      <c r="B74" s="6" t="s">
        <v>133</v>
      </c>
      <c r="D74" s="1"/>
      <c r="E74" s="1"/>
      <c r="F74" s="1"/>
      <c r="G74" s="1"/>
    </row>
    <row r="75" spans="2:14">
      <c r="B75" s="6" t="s">
        <v>245</v>
      </c>
      <c r="D75" s="1"/>
      <c r="E75" s="1"/>
      <c r="F75" s="1"/>
      <c r="G75" s="1"/>
    </row>
    <row r="76" spans="2:14">
      <c r="B76" s="6" t="s">
        <v>246</v>
      </c>
      <c r="D76" s="1"/>
      <c r="E76" s="1"/>
      <c r="F76" s="1"/>
      <c r="G76" s="1"/>
    </row>
    <row r="77" spans="2:14">
      <c r="B77" s="6" t="s">
        <v>247</v>
      </c>
      <c r="D77" s="1"/>
      <c r="E77" s="1"/>
      <c r="F77" s="1"/>
      <c r="G77" s="1"/>
    </row>
    <row r="78" spans="2:14">
      <c r="B78" s="125" t="s">
        <v>256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8:N78"/>
  </mergeCells>
  <phoneticPr fontId="4" type="noConversion"/>
  <dataValidations count="1">
    <dataValidation allowBlank="1" showInputMessage="1" showErrorMessage="1" sqref="J5:J7 J10:J11 K5:XFD11 A5:I11 A50:A1048576 O50:XFD1048576 B79:N1048576 B50:N77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workbookViewId="0">
      <selection activeCell="B5" sqref="B5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1" bestFit="1" customWidth="1"/>
    <col min="7" max="7" width="5.5546875" style="1" customWidth="1"/>
    <col min="8" max="8" width="8.44140625" style="1" bestFit="1" customWidth="1"/>
    <col min="9" max="9" width="12.44140625" style="1" bestFit="1" customWidth="1"/>
    <col min="10" max="10" width="9.44140625" style="1" bestFit="1" customWidth="1"/>
    <col min="11" max="11" width="11.77734375" style="1" bestFit="1" customWidth="1"/>
    <col min="12" max="12" width="9.4414062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8" t="s">
        <v>276</v>
      </c>
    </row>
    <row r="2" spans="2:65">
      <c r="B2" s="78" t="s">
        <v>277</v>
      </c>
    </row>
    <row r="3" spans="2:65">
      <c r="B3" s="78" t="s">
        <v>278</v>
      </c>
    </row>
    <row r="4" spans="2:65">
      <c r="B4" s="78" t="s">
        <v>279</v>
      </c>
    </row>
    <row r="6" spans="2:65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2:65" ht="26.25" customHeight="1">
      <c r="B7" s="138" t="s">
        <v>112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BM7" s="3"/>
    </row>
    <row r="8" spans="2:65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5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6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60" t="s">
        <v>12</v>
      </c>
      <c r="O10" s="60" t="s">
        <v>13</v>
      </c>
      <c r="P10" s="5"/>
      <c r="BG10" s="1"/>
      <c r="BH10" s="3"/>
      <c r="BI10" s="1"/>
    </row>
    <row r="11" spans="2:65" s="4" customFormat="1" ht="18" customHeight="1">
      <c r="B11" s="53" t="s">
        <v>31</v>
      </c>
      <c r="C11" s="81"/>
      <c r="D11" s="81"/>
      <c r="E11" s="81"/>
      <c r="F11" s="81"/>
      <c r="G11" s="81"/>
      <c r="H11" s="81"/>
      <c r="I11" s="81"/>
      <c r="J11" s="80">
        <v>622.79</v>
      </c>
      <c r="K11" s="80"/>
      <c r="L11" s="80">
        <v>660</v>
      </c>
      <c r="M11" s="105"/>
      <c r="N11" s="105"/>
      <c r="O11" s="105">
        <v>7.9000000000000008E-3</v>
      </c>
      <c r="P11" s="5"/>
      <c r="BG11" s="1"/>
      <c r="BH11" s="3"/>
      <c r="BI11" s="1"/>
      <c r="BM11" s="1"/>
    </row>
    <row r="12" spans="2:65" customFormat="1" ht="18" customHeight="1">
      <c r="B12" s="56" t="s">
        <v>24</v>
      </c>
      <c r="C12" s="111"/>
      <c r="D12" s="111"/>
      <c r="E12" s="111"/>
      <c r="F12" s="111"/>
      <c r="G12" s="111"/>
      <c r="H12" s="111"/>
      <c r="I12" s="111"/>
      <c r="J12" s="85"/>
      <c r="K12" s="85"/>
      <c r="L12" s="85"/>
      <c r="M12" s="106"/>
      <c r="N12" s="106"/>
      <c r="O12" s="106"/>
    </row>
    <row r="13" spans="2:65" customFormat="1" ht="16.2">
      <c r="B13" s="56" t="s">
        <v>58</v>
      </c>
      <c r="C13" s="111"/>
      <c r="D13" s="111"/>
      <c r="E13" s="111"/>
      <c r="F13" s="111"/>
      <c r="G13" s="111"/>
      <c r="H13" s="111"/>
      <c r="I13" s="111"/>
      <c r="J13" s="85"/>
      <c r="K13" s="85"/>
      <c r="L13" s="85"/>
      <c r="M13" s="106"/>
      <c r="N13" s="106"/>
      <c r="O13" s="106"/>
    </row>
    <row r="14" spans="2:65" customFormat="1" ht="15.6">
      <c r="B14" s="62" t="s">
        <v>268</v>
      </c>
      <c r="C14" s="110"/>
      <c r="D14" s="110"/>
      <c r="E14" s="110"/>
      <c r="F14" s="110"/>
      <c r="G14" s="110"/>
      <c r="H14" s="110"/>
      <c r="I14" s="110"/>
      <c r="J14" s="86"/>
      <c r="K14" s="86"/>
      <c r="L14" s="86"/>
      <c r="M14" s="107"/>
      <c r="N14" s="107"/>
      <c r="O14" s="107"/>
    </row>
    <row r="15" spans="2:65" customFormat="1" ht="16.2">
      <c r="B15" s="56" t="s">
        <v>568</v>
      </c>
      <c r="C15" s="111"/>
      <c r="D15" s="111"/>
      <c r="E15" s="111"/>
      <c r="F15" s="111"/>
      <c r="G15" s="111"/>
      <c r="H15" s="111"/>
      <c r="I15" s="111"/>
      <c r="J15" s="85"/>
      <c r="K15" s="85"/>
      <c r="L15" s="85"/>
      <c r="M15" s="106"/>
      <c r="N15" s="106"/>
      <c r="O15" s="106"/>
    </row>
    <row r="16" spans="2:65" customFormat="1" ht="15.6">
      <c r="B16" s="62" t="s">
        <v>268</v>
      </c>
      <c r="C16" s="110"/>
      <c r="D16" s="110"/>
      <c r="E16" s="110"/>
      <c r="F16" s="110"/>
      <c r="G16" s="110"/>
      <c r="H16" s="110"/>
      <c r="I16" s="110"/>
      <c r="J16" s="86"/>
      <c r="K16" s="86"/>
      <c r="L16" s="86"/>
      <c r="M16" s="107"/>
      <c r="N16" s="107"/>
      <c r="O16" s="107"/>
    </row>
    <row r="17" spans="2:15" customFormat="1" ht="16.2">
      <c r="B17" s="56" t="s">
        <v>30</v>
      </c>
      <c r="C17" s="111"/>
      <c r="D17" s="111"/>
      <c r="E17" s="111"/>
      <c r="F17" s="111"/>
      <c r="G17" s="111"/>
      <c r="H17" s="111"/>
      <c r="I17" s="111"/>
      <c r="J17" s="85"/>
      <c r="K17" s="85"/>
      <c r="L17" s="85"/>
      <c r="M17" s="106"/>
      <c r="N17" s="106"/>
      <c r="O17" s="106"/>
    </row>
    <row r="18" spans="2:15" customFormat="1" ht="15.6">
      <c r="B18" s="62" t="s">
        <v>268</v>
      </c>
      <c r="C18" s="110"/>
      <c r="D18" s="110"/>
      <c r="E18" s="110"/>
      <c r="F18" s="110"/>
      <c r="G18" s="110"/>
      <c r="H18" s="110"/>
      <c r="I18" s="110"/>
      <c r="J18" s="86"/>
      <c r="K18" s="86"/>
      <c r="L18" s="86"/>
      <c r="M18" s="107"/>
      <c r="N18" s="107"/>
      <c r="O18" s="107"/>
    </row>
    <row r="19" spans="2:15" customFormat="1" ht="16.2">
      <c r="B19" s="56" t="s">
        <v>72</v>
      </c>
      <c r="C19" s="111"/>
      <c r="D19" s="111"/>
      <c r="E19" s="111"/>
      <c r="F19" s="111"/>
      <c r="G19" s="111"/>
      <c r="H19" s="111"/>
      <c r="I19" s="111"/>
      <c r="J19" s="85"/>
      <c r="K19" s="85"/>
      <c r="L19" s="85"/>
      <c r="M19" s="106"/>
      <c r="N19" s="106"/>
      <c r="O19" s="106"/>
    </row>
    <row r="20" spans="2:15" customFormat="1" ht="15.6">
      <c r="B20" s="62" t="s">
        <v>268</v>
      </c>
      <c r="C20" s="110"/>
      <c r="D20" s="110"/>
      <c r="E20" s="110"/>
      <c r="F20" s="110"/>
      <c r="G20" s="110"/>
      <c r="H20" s="110"/>
      <c r="I20" s="110"/>
      <c r="J20" s="86"/>
      <c r="K20" s="86"/>
      <c r="L20" s="86"/>
      <c r="M20" s="107"/>
      <c r="N20" s="107"/>
      <c r="O20" s="107"/>
    </row>
    <row r="21" spans="2:15" customFormat="1" ht="16.2">
      <c r="B21" s="56" t="s">
        <v>231</v>
      </c>
      <c r="C21" s="111"/>
      <c r="D21" s="111"/>
      <c r="E21" s="111"/>
      <c r="F21" s="111"/>
      <c r="G21" s="111"/>
      <c r="H21" s="111"/>
      <c r="I21" s="111"/>
      <c r="J21" s="85">
        <v>622.79</v>
      </c>
      <c r="K21" s="85"/>
      <c r="L21" s="85">
        <v>660</v>
      </c>
      <c r="M21" s="106"/>
      <c r="N21" s="106"/>
      <c r="O21" s="106">
        <v>7.9000000000000008E-3</v>
      </c>
    </row>
    <row r="22" spans="2:15" customFormat="1" ht="16.2">
      <c r="B22" s="56" t="s">
        <v>58</v>
      </c>
      <c r="C22" s="111"/>
      <c r="D22" s="111"/>
      <c r="E22" s="111"/>
      <c r="F22" s="111"/>
      <c r="G22" s="111"/>
      <c r="H22" s="111"/>
      <c r="I22" s="111"/>
      <c r="J22" s="85"/>
      <c r="K22" s="85"/>
      <c r="L22" s="85"/>
      <c r="M22" s="106"/>
      <c r="N22" s="106"/>
      <c r="O22" s="106"/>
    </row>
    <row r="23" spans="2:15" customFormat="1" ht="15.6">
      <c r="B23" s="62" t="s">
        <v>268</v>
      </c>
      <c r="C23" s="110"/>
      <c r="D23" s="110"/>
      <c r="E23" s="110"/>
      <c r="F23" s="110"/>
      <c r="G23" s="110"/>
      <c r="H23" s="110"/>
      <c r="I23" s="110"/>
      <c r="J23" s="86"/>
      <c r="K23" s="86"/>
      <c r="L23" s="86"/>
      <c r="M23" s="107"/>
      <c r="N23" s="107"/>
      <c r="O23" s="107"/>
    </row>
    <row r="24" spans="2:15" customFormat="1" ht="16.2">
      <c r="B24" s="56" t="s">
        <v>568</v>
      </c>
      <c r="C24" s="111"/>
      <c r="D24" s="111"/>
      <c r="E24" s="111"/>
      <c r="F24" s="111"/>
      <c r="G24" s="111"/>
      <c r="H24" s="111"/>
      <c r="I24" s="111"/>
      <c r="J24" s="85"/>
      <c r="K24" s="85"/>
      <c r="L24" s="85"/>
      <c r="M24" s="106"/>
      <c r="N24" s="106"/>
      <c r="O24" s="106"/>
    </row>
    <row r="25" spans="2:15">
      <c r="B25" s="62" t="s">
        <v>268</v>
      </c>
      <c r="C25" s="110"/>
      <c r="D25" s="110"/>
      <c r="E25" s="110"/>
      <c r="F25" s="110"/>
      <c r="G25" s="110"/>
      <c r="H25" s="110"/>
      <c r="I25" s="110"/>
      <c r="J25" s="86"/>
      <c r="K25" s="86"/>
      <c r="L25" s="86"/>
      <c r="M25" s="107"/>
      <c r="N25" s="107"/>
      <c r="O25" s="107"/>
    </row>
    <row r="26" spans="2:15">
      <c r="B26" s="56" t="s">
        <v>30</v>
      </c>
      <c r="C26" s="111"/>
      <c r="D26" s="111"/>
      <c r="E26" s="111"/>
      <c r="F26" s="111"/>
      <c r="G26" s="111"/>
      <c r="H26" s="111"/>
      <c r="I26" s="111"/>
      <c r="J26" s="85">
        <v>622.79</v>
      </c>
      <c r="K26" s="85"/>
      <c r="L26" s="85">
        <v>660</v>
      </c>
      <c r="M26" s="106"/>
      <c r="N26" s="106"/>
      <c r="O26" s="106">
        <v>7.9000000000000008E-3</v>
      </c>
    </row>
    <row r="27" spans="2:15">
      <c r="B27" s="62" t="s">
        <v>569</v>
      </c>
      <c r="C27" s="110" t="s">
        <v>570</v>
      </c>
      <c r="D27" s="110" t="s">
        <v>26</v>
      </c>
      <c r="E27" s="110">
        <v>6467</v>
      </c>
      <c r="F27" s="110" t="s">
        <v>499</v>
      </c>
      <c r="G27" s="110">
        <v>0</v>
      </c>
      <c r="H27" s="110" t="s">
        <v>281</v>
      </c>
      <c r="I27" s="110" t="s">
        <v>164</v>
      </c>
      <c r="J27" s="86">
        <v>45.45</v>
      </c>
      <c r="K27" s="86">
        <v>116124</v>
      </c>
      <c r="L27" s="86">
        <v>194.86</v>
      </c>
      <c r="M27" s="107">
        <v>0</v>
      </c>
      <c r="N27" s="107">
        <v>0.29520000000000002</v>
      </c>
      <c r="O27" s="107">
        <v>2.3E-3</v>
      </c>
    </row>
    <row r="28" spans="2:15">
      <c r="B28" s="62" t="s">
        <v>571</v>
      </c>
      <c r="C28" s="110" t="s">
        <v>572</v>
      </c>
      <c r="D28" s="110" t="s">
        <v>26</v>
      </c>
      <c r="E28" s="110">
        <v>5617</v>
      </c>
      <c r="F28" s="110" t="s">
        <v>499</v>
      </c>
      <c r="G28" s="110">
        <v>0</v>
      </c>
      <c r="H28" s="110" t="s">
        <v>281</v>
      </c>
      <c r="I28" s="110" t="s">
        <v>164</v>
      </c>
      <c r="J28" s="86">
        <v>577.34</v>
      </c>
      <c r="K28" s="86">
        <v>21821.8</v>
      </c>
      <c r="L28" s="86">
        <v>465.14</v>
      </c>
      <c r="M28" s="107">
        <v>0</v>
      </c>
      <c r="N28" s="107">
        <v>0.70480000000000009</v>
      </c>
      <c r="O28" s="107">
        <v>5.6000000000000008E-3</v>
      </c>
    </row>
    <row r="29" spans="2:15">
      <c r="B29" s="56" t="s">
        <v>72</v>
      </c>
      <c r="C29" s="111"/>
      <c r="D29" s="111"/>
      <c r="E29" s="111"/>
      <c r="F29" s="111"/>
      <c r="G29" s="111"/>
      <c r="H29" s="111"/>
      <c r="I29" s="111"/>
      <c r="J29" s="85"/>
      <c r="K29" s="85"/>
      <c r="L29" s="85"/>
      <c r="M29" s="106"/>
      <c r="N29" s="106"/>
      <c r="O29" s="106"/>
    </row>
    <row r="30" spans="2:15">
      <c r="B30" s="115" t="s">
        <v>268</v>
      </c>
      <c r="C30" s="110"/>
      <c r="D30" s="110"/>
      <c r="E30" s="110"/>
      <c r="F30" s="110"/>
      <c r="G30" s="110"/>
      <c r="H30" s="110"/>
      <c r="I30" s="110"/>
      <c r="J30" s="86"/>
      <c r="K30" s="86"/>
      <c r="L30" s="86"/>
      <c r="M30" s="107"/>
      <c r="N30" s="107"/>
      <c r="O30" s="107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25" t="s">
        <v>256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25:O34 B36:O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E14" sqref="E1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21875" style="2" bestFit="1" customWidth="1"/>
    <col min="4" max="4" width="10.33203125" style="2" customWidth="1"/>
    <col min="5" max="5" width="32.77734375" style="2" bestFit="1" customWidth="1"/>
    <col min="6" max="6" width="12.44140625" style="1" bestFit="1" customWidth="1"/>
    <col min="7" max="7" width="11.33203125" style="1" bestFit="1" customWidth="1"/>
    <col min="8" max="8" width="9.77734375" style="1" bestFit="1" customWidth="1"/>
    <col min="9" max="9" width="8.21875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78" t="s">
        <v>276</v>
      </c>
    </row>
    <row r="2" spans="1:60">
      <c r="B2" s="78" t="s">
        <v>277</v>
      </c>
    </row>
    <row r="3" spans="1:60">
      <c r="B3" s="78" t="s">
        <v>278</v>
      </c>
    </row>
    <row r="4" spans="1:60">
      <c r="B4" s="78" t="s">
        <v>279</v>
      </c>
    </row>
    <row r="6" spans="1:60" ht="26.25" customHeight="1">
      <c r="B6" s="138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60" ht="26.25" customHeight="1">
      <c r="B7" s="138" t="s">
        <v>113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BH7" s="3"/>
    </row>
    <row r="8" spans="1:60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C10" s="1"/>
      <c r="BD10" s="3"/>
      <c r="BE10" s="1"/>
    </row>
    <row r="11" spans="1:60" s="4" customFormat="1" ht="18" customHeight="1">
      <c r="B11" s="53" t="s">
        <v>51</v>
      </c>
      <c r="C11" s="81"/>
      <c r="D11" s="81"/>
      <c r="E11" s="81"/>
      <c r="F11" s="81"/>
      <c r="G11" s="80">
        <v>1385</v>
      </c>
      <c r="H11" s="80"/>
      <c r="I11" s="80">
        <v>40.21</v>
      </c>
      <c r="J11" s="105"/>
      <c r="K11" s="105"/>
      <c r="L11" s="105">
        <v>5.0000000000000001E-4</v>
      </c>
      <c r="BC11" s="1"/>
      <c r="BD11" s="3"/>
      <c r="BE11" s="1"/>
      <c r="BG11" s="1"/>
    </row>
    <row r="12" spans="1:60" customFormat="1" ht="18" customHeight="1">
      <c r="B12" s="56" t="s">
        <v>573</v>
      </c>
      <c r="C12" s="111"/>
      <c r="D12" s="111"/>
      <c r="E12" s="111"/>
      <c r="F12" s="111"/>
      <c r="G12" s="85">
        <v>500</v>
      </c>
      <c r="H12" s="85"/>
      <c r="I12" s="85">
        <v>7.5</v>
      </c>
      <c r="J12" s="106"/>
      <c r="K12" s="106"/>
      <c r="L12" s="106">
        <v>1E-4</v>
      </c>
    </row>
    <row r="13" spans="1:60" customFormat="1" ht="15.6">
      <c r="B13" s="63" t="s">
        <v>574</v>
      </c>
      <c r="C13" s="110">
        <v>1179613</v>
      </c>
      <c r="D13" s="110" t="s">
        <v>142</v>
      </c>
      <c r="E13" s="110" t="s">
        <v>311</v>
      </c>
      <c r="F13" s="110" t="s">
        <v>165</v>
      </c>
      <c r="G13" s="86">
        <v>500</v>
      </c>
      <c r="H13" s="86">
        <v>1500</v>
      </c>
      <c r="I13" s="86">
        <v>7.5</v>
      </c>
      <c r="J13" s="107">
        <v>2.9999999999999997E-4</v>
      </c>
      <c r="K13" s="107">
        <v>0.1865</v>
      </c>
      <c r="L13" s="107">
        <v>1E-4</v>
      </c>
    </row>
    <row r="14" spans="1:60" customFormat="1" ht="16.2">
      <c r="B14" s="56" t="s">
        <v>233</v>
      </c>
      <c r="C14" s="111"/>
      <c r="D14" s="111"/>
      <c r="E14" s="111"/>
      <c r="F14" s="111"/>
      <c r="G14" s="85">
        <v>885</v>
      </c>
      <c r="H14" s="85"/>
      <c r="I14" s="85">
        <v>32.71</v>
      </c>
      <c r="J14" s="106"/>
      <c r="K14" s="106"/>
      <c r="L14" s="106">
        <v>4.0000000000000002E-4</v>
      </c>
    </row>
    <row r="15" spans="1:60" customFormat="1" ht="15.6">
      <c r="B15" s="116" t="s">
        <v>575</v>
      </c>
      <c r="C15" s="110" t="s">
        <v>576</v>
      </c>
      <c r="D15" s="110" t="s">
        <v>367</v>
      </c>
      <c r="E15" s="110" t="s">
        <v>382</v>
      </c>
      <c r="F15" s="110" t="s">
        <v>164</v>
      </c>
      <c r="G15" s="86">
        <v>885</v>
      </c>
      <c r="H15" s="86">
        <v>1001</v>
      </c>
      <c r="I15" s="86">
        <v>32.71</v>
      </c>
      <c r="J15" s="107">
        <v>0</v>
      </c>
      <c r="K15" s="107">
        <v>0.81349999999999989</v>
      </c>
      <c r="L15" s="107">
        <v>4.0000000000000002E-4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5" t="s">
        <v>256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2023-07-31T07:19:28Z</cp:lastPrinted>
  <dcterms:created xsi:type="dcterms:W3CDTF">2005-07-19T07:39:38Z</dcterms:created>
  <dcterms:modified xsi:type="dcterms:W3CDTF">2023-07-31T07:23:48Z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