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ביעי 2022\משרד האוצר\"/>
    </mc:Choice>
  </mc:AlternateContent>
  <xr:revisionPtr revIDLastSave="0" documentId="13_ncr:1_{861057CA-8AAB-4C96-9100-161F371FE0A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קונצרני'!$B$1:$U$53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מניות!$B$1:$O$41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סל'!$B$1:$N$40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11" i="88" l="1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<sst xmlns="http://schemas.openxmlformats.org/spreadsheetml/2006/main" count="2079" uniqueCount="391">
  <si>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</si>
  <si>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</si>
  <si>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</si>
  <si>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</si>
  <si>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</si>
  <si>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</si>
  <si>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</si>
  <si>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</si>
  <si>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</si>
  <si>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</si>
  <si>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</si>
  <si>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</si>
  <si>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</si>
  <si>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</si>
  <si>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</si>
  <si>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</si>
  <si>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</si>
  <si>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</si>
  <si>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</si>
  <si>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</si>
  <si>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</si>
  <si>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</si>
  <si>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</si>
  <si>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</si>
  <si>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</si>
  <si>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</si>
  <si>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</si>
  <si>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</si>
  <si>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</si>
  <si>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</si>
  <si>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</si>
  <si>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</si>
  <si>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</si>
  <si>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</si>
  <si>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</si>
  <si>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</si>
  <si>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</si>
  <si>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</si>
  <si>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</si>
  <si>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</si>
  <si>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</si>
  <si>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</si>
  <si>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</si>
  <si>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</si>
  <si>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</si>
  <si>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</si>
  <si>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</si>
  <si>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</si>
  <si>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</si>
  <si>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</si>
  <si>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</si>
  <si>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</si>
  <si>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</si>
  <si>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</si>
  <si>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</si>
  <si>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</si>
  <si>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</si>
  <si>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</si>
  <si>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</si>
  <si>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</si>
  <si>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</si>
  <si>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</si>
  <si>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</si>
  <si>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</si>
  <si>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</si>
  <si>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</si>
  <si>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</si>
  <si>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</si>
  <si>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</si>
  <si>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</si>
  <si>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</si>
  <si>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</si>
  <si>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</si>
  <si>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</si>
  <si>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</si>
  <si>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</si>
  <si>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</si>
  <si>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</si>
  <si>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</si>
  <si>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</si>
  <si>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</si>
  <si>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</si>
  <si>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</si>
  <si>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</si>
  <si>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</si>
  <si>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</si>
  <si>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</si>
  <si>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</si>
  <si>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</si>
  <si>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</si>
  <si>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</si>
  <si>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</si>
  <si>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</si>
  <si>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</si>
  <si>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</si>
  <si>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</si>
  <si>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</si>
  <si>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</si>
  <si>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</si>
  <si>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</si>
  <si>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</si>
  <si>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</si>
  <si>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</si>
  <si>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</si>
  <si>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</si>
  <si>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</si>
  <si>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</si>
  <si>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</si>
  <si>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</si>
  <si>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</si>
  <si>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</si>
  <si>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</si>
  <si>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</si>
  <si>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</si>
  <si>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</si>
  <si>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</si>
  <si>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</si>
  <si>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</si>
  <si>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</si>
  <si>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</si>
  <si>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</si>
  <si>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</si>
  <si>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</si>
  <si>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</si>
  <si>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</si>
  <si>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</si>
  <si>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</si>
  <si>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</si>
  <si>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</si>
  <si>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</si>
  <si>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</si>
  <si>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</si>
  <si>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</si>
  <si>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</si>
  <si>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</si>
  <si>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</si>
  <si>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</si>
  <si>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</si>
  <si>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</si>
  <si>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</si>
  <si>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</si>
  <si>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</si>
  <si>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</si>
  <si>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</si>
  <si>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</si>
  <si>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</si>
  <si>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</si>
  <si>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</si>
  <si>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</si>
  <si>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</si>
  <si>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</si>
  <si>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</si>
  <si>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</si>
  <si>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</si>
  <si>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</si>
  <si>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</si>
  <si>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</si>
  <si>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</si>
  <si>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</si>
  <si>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</si>
  <si>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</si>
  <si>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</si>
  <si>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</si>
  <si>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</si>
  <si>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</si>
  <si>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</si>
  <si>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</si>
  <si>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</si>
  <si>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</si>
  <si>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</si>
  <si>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</si>
  <si>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</si>
  <si>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</si>
  <si>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</si>
  <si>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</si>
  <si>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</si>
  <si>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</si>
  <si>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</si>
  <si>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</si>
  <si>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</si>
  <si>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</si>
  <si>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</si>
  <si>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</si>
  <si>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</si>
  <si>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</si>
  <si>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</si>
  <si>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</si>
  <si>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</si>
  <si>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</si>
  <si>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</si>
  <si>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</si>
  <si>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</si>
  <si>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</si>
  <si>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</si>
  <si>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</si>
  <si>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</si>
  <si>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</si>
  <si>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</si>
  <si>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</si>
  <si>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</si>
  <si>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</si>
  <si>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</si>
  <si>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</si>
  <si>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</si>
  <si>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</si>
  <si>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</si>
  <si>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</si>
  <si>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</si>
  <si>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</si>
  <si>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</si>
  <si>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</si>
  <si>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</si>
  <si>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</si>
  <si>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</si>
  <si>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</si>
  <si>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</si>
  <si>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</si>
  <si>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</si>
  <si>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</si>
  <si>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</si>
  <si>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</si>
  <si>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</si>
  <si>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</si>
  <si>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</si>
  <si>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</si>
  <si>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</si>
  <si>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</si>
  <si>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</si>
  <si>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</si>
  <si>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</si>
  <si>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</si>
  <si>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</si>
  <si>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</si>
  <si>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</si>
  <si>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</si>
  <si>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</si>
  <si>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</si>
  <si>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</si>
  <si>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</si>
  <si>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</si>
  <si>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</si>
  <si>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</si>
  <si>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</si>
  <si>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</si>
  <si>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</si>
  <si>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</si>
  <si>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</si>
  <si>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</si>
  <si>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</si>
  <si>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</si>
  <si>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</si>
  <si>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</si>
  <si>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</si>
  <si>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</si>
  <si>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</si>
  <si>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</si>
  <si>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</si>
  <si>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</si>
  <si>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</si>
  <si>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</si>
  <si>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</si>
  <si>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</si>
  <si>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</si>
  <si>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</si>
  <si>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</si>
  <si>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</si>
  <si>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</si>
  <si>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</si>
  <si>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</si>
  <si>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</si>
  <si>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</si>
  <si>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</si>
  <si>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</si>
  <si>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</si>
  <si>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</si>
  <si>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29/12/2022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</si>
  <si>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</si>
  <si>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</si>
  <si>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</si>
  <si>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</si>
  <si>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</si>
  <si>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</si>
  <si>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</si>
  <si>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</si>
  <si>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</si>
  <si>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</si>
  <si>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</si>
  <si>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</si>
  <si>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</si>
  <si>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</si>
  <si>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</si>
  <si>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</si>
  <si>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</si>
  <si>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</si>
  <si>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</si>
  <si>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</si>
  <si>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</si>
  <si>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</si>
  <si>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</si>
  <si>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</si>
  <si>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</si>
  <si>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</si>
  <si>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</si>
  <si>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</si>
  <si>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</si>
  <si>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</si>
  <si>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</si>
  <si>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</si>
  <si>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</si>
  <si>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</si>
  <si>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</si>
  <si>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</si>
  <si>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מימון ישיר ה'                                     </t>
  </si>
  <si>
    <t>שרותים פיננסיים</t>
  </si>
  <si>
    <t>A+</t>
  </si>
  <si>
    <t xml:space="preserve">פז חברת נפט 2020/2030                             </t>
  </si>
  <si>
    <t>אנרגיה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</si>
  <si>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</si>
  <si>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</si>
  <si>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</si>
  <si>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</si>
  <si>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</si>
  <si>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</si>
  <si>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</si>
  <si>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</si>
  <si>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</si>
  <si>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</si>
  <si>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</si>
  <si>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</si>
  <si>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</si>
  <si>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</si>
  <si>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</si>
  <si>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</si>
  <si>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</si>
  <si>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</si>
  <si>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</si>
  <si>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</si>
  <si>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</si>
  <si>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</si>
  <si>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</si>
  <si>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</si>
  <si>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</si>
  <si>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</si>
  <si>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</si>
  <si>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</si>
  <si>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</si>
  <si>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</si>
  <si>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</si>
  <si>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</si>
  <si>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</si>
  <si>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</si>
  <si>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</si>
  <si>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</si>
  <si>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</si>
  <si>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</si>
  <si>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</si>
  <si>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</si>
  <si>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</si>
  <si>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</si>
  <si>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</si>
  <si>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</si>
  <si>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</si>
  <si>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</si>
  <si>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</si>
  <si>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</si>
  <si>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</si>
  <si>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</si>
  <si>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</si>
  <si>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</si>
  <si>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</si>
  <si>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</si>
  <si>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</si>
  <si>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</si>
  <si>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</si>
  <si>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</si>
  <si>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</si>
  <si>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</si>
  <si>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</si>
  <si>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</si>
  <si>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</si>
  <si>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</si>
  <si>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</si>
  <si>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</si>
  <si>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</si>
  <si>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</si>
  <si>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 xml:space="preserve">דולר 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</si>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</sst>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H13" sqref="H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275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4" t="s">
        <v>181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180</v>
      </c>
      <c r="C10" s="94"/>
      <c r="D10" s="95"/>
      <c r="AJ10" s="45"/>
    </row>
    <row r="11" spans="1:36">
      <c r="A11" s="32" t="s">
        <v>150</v>
      </c>
      <c r="B11" s="68" t="s">
        <v>182</v>
      </c>
      <c r="C11" s="97">
        <f>מזומנים!J10</f>
        <v>499.14</v>
      </c>
      <c r="D11" s="102">
        <f>מזומנים!L10</f>
        <v>1.4999999999999999E-2</v>
      </c>
    </row>
    <row r="12" spans="1:36">
      <c r="B12" s="68" t="s">
        <v>183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27200.560000000001</v>
      </c>
      <c r="D13" s="102">
        <f>'תעודות התחייבות ממשלתיות'!R11</f>
        <v>0.82150000000000001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3879.24</v>
      </c>
      <c r="D15" s="102">
        <f>'אג"ח קונצרני'!U11</f>
        <v>0.11720000000000001</v>
      </c>
    </row>
    <row r="16" spans="1:36">
      <c r="A16" s="33" t="s">
        <v>150</v>
      </c>
      <c r="B16" s="69" t="s">
        <v>91</v>
      </c>
      <c r="C16" s="97">
        <f>מניות!L11</f>
        <v>1253.3899999999999</v>
      </c>
      <c r="D16" s="102">
        <f>מניות!O11</f>
        <v>3.7900000000000003E-2</v>
      </c>
    </row>
    <row r="17" spans="1:4">
      <c r="A17" s="33" t="s">
        <v>150</v>
      </c>
      <c r="B17" s="69" t="s">
        <v>256</v>
      </c>
      <c r="C17" s="97">
        <f>'קרנות סל'!K11</f>
        <v>279.11</v>
      </c>
      <c r="D17" s="102">
        <f>'קרנות סל'!N11</f>
        <v>8.3999999999999995E-3</v>
      </c>
    </row>
    <row r="18" spans="1:4">
      <c r="A18" s="33" t="s">
        <v>150</v>
      </c>
      <c r="B18" s="69" t="s">
        <v>92</v>
      </c>
      <c r="C18" s="97">
        <f>'קרנות נאמנות'!L11</f>
        <v>0</v>
      </c>
      <c r="D18" s="102">
        <f>'קרנות נאמנות'!O11</f>
        <v>0</v>
      </c>
    </row>
    <row r="19" spans="1:4">
      <c r="A19" s="33" t="s">
        <v>150</v>
      </c>
      <c r="B19" s="69" t="s">
        <v>93</v>
      </c>
      <c r="C19" s="97">
        <f>'כתבי אופציה'!I11</f>
        <v>0</v>
      </c>
      <c r="D19" s="102">
        <f>'כתבי אופציה'!L11</f>
        <v>0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184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0</v>
      </c>
      <c r="D27" s="102">
        <f>'לא סחיר - מניות'!M11</f>
        <v>0</v>
      </c>
    </row>
    <row r="28" spans="1:4">
      <c r="A28" s="33" t="s">
        <v>150</v>
      </c>
      <c r="B28" s="69" t="s">
        <v>100</v>
      </c>
      <c r="C28" s="97">
        <f>'לא סחיר - קרנות השקעה'!H11</f>
        <v>0</v>
      </c>
      <c r="D28" s="102">
        <f>'לא סחיר - קרנות השקעה'!K11</f>
        <v>0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208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0</v>
      </c>
      <c r="D31" s="102">
        <f>'לא סחיר - חוזים עתידיים'!K11</f>
        <v>0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185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186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187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188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189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191</v>
      </c>
      <c r="C38" s="97"/>
      <c r="D38" s="122"/>
    </row>
    <row r="39" spans="1:4">
      <c r="A39" s="33" t="s">
        <v>150</v>
      </c>
      <c r="B39" s="72" t="s">
        <v>193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192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194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33111.440000000002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190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385</v>
      </c>
      <c r="D47" s="123">
        <v>3.5310000000000001</v>
      </c>
    </row>
    <row r="48" spans="1:4">
      <c r="C48" s="123" t="s">
        <v>386</v>
      </c>
      <c r="D48" s="123">
        <v>3.7566999999999999</v>
      </c>
    </row>
    <row r="49" spans="2:4">
      <c r="C49" s="42"/>
      <c r="D49" s="42"/>
    </row>
    <row r="50" spans="2:4">
      <c r="B50" s="127" t="s">
        <v>255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7.42578125" style="2" bestFit="1" customWidth="1"/>
    <col min="5" max="5" width="7.42578125" style="1" bestFit="1" customWidth="1"/>
    <col min="6" max="7" width="12.5703125" style="1" bestFit="1" customWidth="1"/>
    <col min="8" max="9" width="7.85546875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275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28" t="s">
        <v>195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499.14</v>
      </c>
      <c r="K10" s="106"/>
      <c r="L10" s="106">
        <v>1.4999999999999999E-2</v>
      </c>
    </row>
    <row r="11" spans="2:13" customFormat="1" ht="15.75">
      <c r="B11" s="55" t="s">
        <v>231</v>
      </c>
      <c r="C11" s="112"/>
      <c r="D11" s="112"/>
      <c r="E11" s="112"/>
      <c r="F11" s="112"/>
      <c r="G11" s="112"/>
      <c r="H11" s="107"/>
      <c r="I11" s="107"/>
      <c r="J11" s="86">
        <v>499.14</v>
      </c>
      <c r="K11" s="107"/>
      <c r="L11" s="107">
        <v>1.4999999999999999E-2</v>
      </c>
    </row>
    <row r="12" spans="2:13" customFormat="1" ht="15.75">
      <c r="B12" s="55" t="s">
        <v>266</v>
      </c>
      <c r="C12" s="112"/>
      <c r="D12" s="112"/>
      <c r="E12" s="112"/>
      <c r="F12" s="112"/>
      <c r="G12" s="112"/>
      <c r="H12" s="107"/>
      <c r="I12" s="107"/>
      <c r="J12" s="86">
        <v>293.69</v>
      </c>
      <c r="K12" s="107"/>
      <c r="L12" s="107">
        <v>8.8000000000000005E-3</v>
      </c>
    </row>
    <row r="13" spans="2:13" customFormat="1" ht="15.75">
      <c r="B13" s="56" t="s">
        <v>387</v>
      </c>
      <c r="C13" s="111">
        <v>9020015</v>
      </c>
      <c r="D13" s="111">
        <v>31</v>
      </c>
      <c r="E13" s="111" t="s">
        <v>388</v>
      </c>
      <c r="F13" s="111" t="s">
        <v>297</v>
      </c>
      <c r="G13" s="111" t="s">
        <v>164</v>
      </c>
      <c r="H13" s="108">
        <v>0</v>
      </c>
      <c r="I13" s="108">
        <v>0</v>
      </c>
      <c r="J13" s="87">
        <v>293.69</v>
      </c>
      <c r="K13" s="108">
        <f>+J13/$J$10</f>
        <v>0.58839203429899423</v>
      </c>
      <c r="L13" s="108">
        <f>J13/'סכום נכסי הקרן'!$C$42</f>
        <v>8.8697441126088135E-3</v>
      </c>
    </row>
    <row r="14" spans="2:13" customFormat="1" ht="15.75">
      <c r="B14" s="56" t="s">
        <v>389</v>
      </c>
      <c r="C14" s="111">
        <v>11010043</v>
      </c>
      <c r="D14" s="111">
        <v>12</v>
      </c>
      <c r="E14" s="111" t="s">
        <v>296</v>
      </c>
      <c r="F14" s="111" t="s">
        <v>297</v>
      </c>
      <c r="G14" s="111" t="s">
        <v>164</v>
      </c>
      <c r="H14" s="108">
        <v>0</v>
      </c>
      <c r="I14" s="108">
        <v>0</v>
      </c>
      <c r="J14" s="87"/>
      <c r="K14" s="108">
        <f>+J14/$J$10</f>
        <v>0</v>
      </c>
      <c r="L14" s="108">
        <f>J14/'סכום נכסי הקרן'!$C$42</f>
        <v>0</v>
      </c>
    </row>
    <row r="15" spans="2:13" customFormat="1" ht="15.75">
      <c r="B15" s="55" t="s">
        <v>268</v>
      </c>
      <c r="C15" s="112"/>
      <c r="D15" s="112"/>
      <c r="E15" s="112"/>
      <c r="F15" s="112"/>
      <c r="G15" s="112"/>
      <c r="H15" s="107"/>
      <c r="I15" s="107"/>
      <c r="J15" s="86">
        <v>14.01</v>
      </c>
      <c r="K15" s="107"/>
      <c r="L15" s="107">
        <v>4.0000000000000002E-4</v>
      </c>
    </row>
    <row r="16" spans="2:13" customFormat="1" ht="15.75">
      <c r="B16" s="56" t="s">
        <v>269</v>
      </c>
      <c r="C16" s="111">
        <v>1</v>
      </c>
      <c r="D16" s="111">
        <v>12</v>
      </c>
      <c r="E16" s="111" t="s">
        <v>296</v>
      </c>
      <c r="F16" s="111" t="s">
        <v>297</v>
      </c>
      <c r="G16" s="111" t="s">
        <v>163</v>
      </c>
      <c r="H16" s="108">
        <v>0</v>
      </c>
      <c r="I16" s="108">
        <v>0</v>
      </c>
      <c r="J16" s="87">
        <v>14.01</v>
      </c>
      <c r="K16" s="108">
        <v>2.81E-2</v>
      </c>
      <c r="L16" s="108">
        <v>4.0000000000000002E-4</v>
      </c>
    </row>
    <row r="17" spans="1:12" customFormat="1" ht="15.75">
      <c r="B17" s="55" t="s">
        <v>270</v>
      </c>
      <c r="C17" s="112"/>
      <c r="D17" s="112"/>
      <c r="E17" s="112"/>
      <c r="F17" s="112"/>
      <c r="G17" s="112"/>
      <c r="H17" s="107"/>
      <c r="I17" s="107"/>
      <c r="J17" s="86">
        <v>191.44</v>
      </c>
      <c r="K17" s="107"/>
      <c r="L17" s="107">
        <v>5.7999999999999996E-3</v>
      </c>
    </row>
    <row r="18" spans="1:12" customFormat="1" ht="15.75">
      <c r="B18" s="56" t="s">
        <v>390</v>
      </c>
      <c r="C18" s="111">
        <v>11</v>
      </c>
      <c r="D18" s="111">
        <v>12</v>
      </c>
      <c r="E18" s="111" t="s">
        <v>296</v>
      </c>
      <c r="F18" s="111" t="s">
        <v>297</v>
      </c>
      <c r="G18" s="111" t="s">
        <v>164</v>
      </c>
      <c r="H18" s="108">
        <v>0</v>
      </c>
      <c r="I18" s="108">
        <v>0</v>
      </c>
      <c r="J18" s="87">
        <v>191.44</v>
      </c>
      <c r="K18" s="108">
        <v>0.38350000000000001</v>
      </c>
      <c r="L18" s="108">
        <v>5.7999999999999996E-3</v>
      </c>
    </row>
    <row r="19" spans="1:12" customFormat="1" ht="15.75">
      <c r="B19" s="55" t="s">
        <v>271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75">
      <c r="B20" s="56" t="s">
        <v>267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272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267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273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267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274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267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230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268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267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274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267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K34" sqref="K3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9.28515625" style="1" bestFit="1" customWidth="1"/>
    <col min="7" max="7" width="11.7109375" style="1" customWidth="1"/>
    <col min="8" max="8" width="7.7109375" style="1" bestFit="1" customWidth="1"/>
    <col min="9" max="9" width="10.42578125" style="1" bestFit="1" customWidth="1"/>
    <col min="10" max="10" width="7.85546875" style="1" bestFit="1" customWidth="1"/>
    <col min="11" max="11" width="8.85546875" style="1" bestFit="1" customWidth="1"/>
    <col min="12" max="12" width="17" style="1" bestFit="1" customWidth="1"/>
    <col min="13" max="13" width="8.28515625" style="1" bestFit="1" customWidth="1"/>
    <col min="14" max="14" width="9.7109375" style="1" bestFit="1" customWidth="1"/>
    <col min="15" max="15" width="12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275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3.65</v>
      </c>
      <c r="I11" s="82"/>
      <c r="J11" s="106"/>
      <c r="K11" s="106">
        <v>2.2099999999999998E-2</v>
      </c>
      <c r="L11" s="81">
        <v>26905570</v>
      </c>
      <c r="M11" s="81"/>
      <c r="N11" s="81"/>
      <c r="O11" s="81">
        <v>27200.560000000001</v>
      </c>
      <c r="P11" s="106"/>
      <c r="Q11" s="106"/>
      <c r="R11" s="106">
        <v>0.82150000000000001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231</v>
      </c>
      <c r="C12" s="112"/>
      <c r="D12" s="112"/>
      <c r="E12" s="112"/>
      <c r="F12" s="112"/>
      <c r="G12" s="89"/>
      <c r="H12" s="112">
        <v>3.65</v>
      </c>
      <c r="I12" s="112"/>
      <c r="J12" s="107"/>
      <c r="K12" s="107">
        <v>2.2099999999999998E-2</v>
      </c>
      <c r="L12" s="86">
        <v>26905570</v>
      </c>
      <c r="M12" s="86"/>
      <c r="N12" s="86"/>
      <c r="O12" s="86">
        <v>27200.560000000001</v>
      </c>
      <c r="P12" s="107"/>
      <c r="Q12" s="107"/>
      <c r="R12" s="107">
        <v>0.82150000000000001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2.42</v>
      </c>
      <c r="I13" s="112"/>
      <c r="J13" s="107"/>
      <c r="K13" s="107">
        <v>6.9999999999999993E-3</v>
      </c>
      <c r="L13" s="86">
        <v>11835423</v>
      </c>
      <c r="M13" s="86"/>
      <c r="N13" s="86"/>
      <c r="O13" s="86">
        <v>13629.74</v>
      </c>
      <c r="P13" s="107"/>
      <c r="Q13" s="107"/>
      <c r="R13" s="107">
        <v>0.41159999999999997</v>
      </c>
    </row>
    <row r="14" spans="2:53" customFormat="1" ht="15.75">
      <c r="B14" s="58" t="s">
        <v>279</v>
      </c>
      <c r="C14" s="111">
        <v>9590431</v>
      </c>
      <c r="D14" s="111" t="s">
        <v>142</v>
      </c>
      <c r="E14" s="111">
        <v>0</v>
      </c>
      <c r="F14" s="111" t="s">
        <v>280</v>
      </c>
      <c r="G14" s="90"/>
      <c r="H14" s="111">
        <v>1.54</v>
      </c>
      <c r="I14" s="111" t="s">
        <v>164</v>
      </c>
      <c r="J14" s="108">
        <v>0.04</v>
      </c>
      <c r="K14" s="108">
        <v>5.8999999999999999E-3</v>
      </c>
      <c r="L14" s="87">
        <v>1537241</v>
      </c>
      <c r="M14" s="87">
        <v>142.6</v>
      </c>
      <c r="N14" s="87">
        <v>0</v>
      </c>
      <c r="O14" s="87">
        <v>2192.11</v>
      </c>
      <c r="P14" s="108">
        <v>1E-4</v>
      </c>
      <c r="Q14" s="108">
        <v>8.0600000000000005E-2</v>
      </c>
      <c r="R14" s="108">
        <v>6.6199999999999995E-2</v>
      </c>
    </row>
    <row r="15" spans="2:53" customFormat="1" ht="15.75">
      <c r="B15" s="58" t="s">
        <v>281</v>
      </c>
      <c r="C15" s="111">
        <v>1128081</v>
      </c>
      <c r="D15" s="111" t="s">
        <v>142</v>
      </c>
      <c r="E15" s="111">
        <v>0</v>
      </c>
      <c r="F15" s="111" t="s">
        <v>280</v>
      </c>
      <c r="G15" s="90"/>
      <c r="H15" s="111">
        <v>0.74</v>
      </c>
      <c r="I15" s="111" t="s">
        <v>164</v>
      </c>
      <c r="J15" s="108">
        <v>1.7500000000000002E-2</v>
      </c>
      <c r="K15" s="108">
        <v>5.7999999999999996E-3</v>
      </c>
      <c r="L15" s="87">
        <v>5250047</v>
      </c>
      <c r="M15" s="87">
        <v>111.17</v>
      </c>
      <c r="N15" s="87">
        <v>0</v>
      </c>
      <c r="O15" s="87">
        <v>5836.48</v>
      </c>
      <c r="P15" s="108">
        <v>2.9999999999999997E-4</v>
      </c>
      <c r="Q15" s="108">
        <v>0.21460000000000001</v>
      </c>
      <c r="R15" s="108">
        <v>0.17629999999999998</v>
      </c>
    </row>
    <row r="16" spans="2:53" customFormat="1" ht="15.75">
      <c r="B16" s="58" t="s">
        <v>282</v>
      </c>
      <c r="C16" s="111">
        <v>1135912</v>
      </c>
      <c r="D16" s="111" t="s">
        <v>142</v>
      </c>
      <c r="E16" s="111">
        <v>0</v>
      </c>
      <c r="F16" s="111" t="s">
        <v>280</v>
      </c>
      <c r="G16" s="90"/>
      <c r="H16" s="111">
        <v>2.81</v>
      </c>
      <c r="I16" s="111" t="s">
        <v>164</v>
      </c>
      <c r="J16" s="108">
        <v>7.4999999999999997E-3</v>
      </c>
      <c r="K16" s="108">
        <v>8.6999999999999994E-3</v>
      </c>
      <c r="L16" s="87">
        <v>1824716</v>
      </c>
      <c r="M16" s="87">
        <v>108.1</v>
      </c>
      <c r="N16" s="87">
        <v>0</v>
      </c>
      <c r="O16" s="87">
        <v>1972.52</v>
      </c>
      <c r="P16" s="108">
        <v>1E-4</v>
      </c>
      <c r="Q16" s="108">
        <v>7.2499999999999995E-2</v>
      </c>
      <c r="R16" s="108">
        <v>5.96E-2</v>
      </c>
    </row>
    <row r="17" spans="2:18" customFormat="1" ht="15.75">
      <c r="B17" s="58" t="s">
        <v>283</v>
      </c>
      <c r="C17" s="111">
        <v>1140847</v>
      </c>
      <c r="D17" s="111" t="s">
        <v>142</v>
      </c>
      <c r="E17" s="111">
        <v>0</v>
      </c>
      <c r="F17" s="111" t="s">
        <v>280</v>
      </c>
      <c r="G17" s="90"/>
      <c r="H17" s="111">
        <v>4.34</v>
      </c>
      <c r="I17" s="111" t="s">
        <v>164</v>
      </c>
      <c r="J17" s="108">
        <v>8.5000000000000006E-3</v>
      </c>
      <c r="K17" s="108">
        <v>8.8999999999999999E-3</v>
      </c>
      <c r="L17" s="87">
        <v>675000</v>
      </c>
      <c r="M17" s="87">
        <v>108.8</v>
      </c>
      <c r="N17" s="87">
        <v>0</v>
      </c>
      <c r="O17" s="87">
        <v>734.4</v>
      </c>
      <c r="P17" s="108">
        <v>0</v>
      </c>
      <c r="Q17" s="108">
        <v>2.7000000000000003E-2</v>
      </c>
      <c r="R17" s="108">
        <v>2.2200000000000001E-2</v>
      </c>
    </row>
    <row r="18" spans="2:18" customFormat="1" ht="15.75">
      <c r="B18" s="58" t="s">
        <v>284</v>
      </c>
      <c r="C18" s="111">
        <v>1157023</v>
      </c>
      <c r="D18" s="111" t="s">
        <v>142</v>
      </c>
      <c r="E18" s="111">
        <v>0</v>
      </c>
      <c r="F18" s="111" t="s">
        <v>280</v>
      </c>
      <c r="G18" s="90"/>
      <c r="H18" s="111">
        <v>6.31</v>
      </c>
      <c r="I18" s="111" t="s">
        <v>164</v>
      </c>
      <c r="J18" s="108">
        <v>5.0000000000000001E-3</v>
      </c>
      <c r="K18" s="108">
        <v>8.6E-3</v>
      </c>
      <c r="L18" s="87">
        <v>867996</v>
      </c>
      <c r="M18" s="87">
        <v>105.8</v>
      </c>
      <c r="N18" s="87">
        <v>0</v>
      </c>
      <c r="O18" s="87">
        <v>918.34</v>
      </c>
      <c r="P18" s="108">
        <v>0</v>
      </c>
      <c r="Q18" s="108">
        <v>3.3799999999999997E-2</v>
      </c>
      <c r="R18" s="108">
        <v>2.7699999999999999E-2</v>
      </c>
    </row>
    <row r="19" spans="2:18" customFormat="1" ht="15.75">
      <c r="B19" s="58" t="s">
        <v>285</v>
      </c>
      <c r="C19" s="111">
        <v>1169564</v>
      </c>
      <c r="D19" s="111" t="s">
        <v>142</v>
      </c>
      <c r="E19" s="111">
        <v>0</v>
      </c>
      <c r="F19" s="111" t="s">
        <v>280</v>
      </c>
      <c r="G19" s="90"/>
      <c r="H19" s="111">
        <v>3.57</v>
      </c>
      <c r="I19" s="111" t="s">
        <v>164</v>
      </c>
      <c r="J19" s="108">
        <v>1E-3</v>
      </c>
      <c r="K19" s="108">
        <v>8.8000000000000005E-3</v>
      </c>
      <c r="L19" s="87">
        <v>1400540</v>
      </c>
      <c r="M19" s="87">
        <v>105.01</v>
      </c>
      <c r="N19" s="87">
        <v>0</v>
      </c>
      <c r="O19" s="87">
        <v>1470.71</v>
      </c>
      <c r="P19" s="108">
        <v>1E-4</v>
      </c>
      <c r="Q19" s="108">
        <v>5.4100000000000002E-2</v>
      </c>
      <c r="R19" s="108">
        <v>4.4400000000000002E-2</v>
      </c>
    </row>
    <row r="20" spans="2:18" customFormat="1" ht="15.75">
      <c r="B20" s="58" t="s">
        <v>286</v>
      </c>
      <c r="C20" s="111">
        <v>1097708</v>
      </c>
      <c r="D20" s="111" t="s">
        <v>142</v>
      </c>
      <c r="E20" s="111">
        <v>0</v>
      </c>
      <c r="F20" s="111" t="s">
        <v>280</v>
      </c>
      <c r="G20" s="90"/>
      <c r="H20" s="111">
        <v>10.93</v>
      </c>
      <c r="I20" s="111" t="s">
        <v>164</v>
      </c>
      <c r="J20" s="108">
        <v>0.04</v>
      </c>
      <c r="K20" s="108">
        <v>9.3999999999999986E-3</v>
      </c>
      <c r="L20" s="87">
        <v>279883</v>
      </c>
      <c r="M20" s="87">
        <v>180.5</v>
      </c>
      <c r="N20" s="87">
        <v>0</v>
      </c>
      <c r="O20" s="87">
        <v>505.19</v>
      </c>
      <c r="P20" s="108">
        <v>0</v>
      </c>
      <c r="Q20" s="108">
        <v>1.8600000000000002E-2</v>
      </c>
      <c r="R20" s="108">
        <v>1.5300000000000001E-2</v>
      </c>
    </row>
    <row r="21" spans="2:18" customFormat="1" ht="15.75">
      <c r="B21" s="57" t="s">
        <v>49</v>
      </c>
      <c r="C21" s="112"/>
      <c r="D21" s="112"/>
      <c r="E21" s="112"/>
      <c r="F21" s="112"/>
      <c r="G21" s="89"/>
      <c r="H21" s="112">
        <v>4.8899999999999997</v>
      </c>
      <c r="I21" s="112"/>
      <c r="J21" s="107"/>
      <c r="K21" s="107">
        <v>3.7200000000000004E-2</v>
      </c>
      <c r="L21" s="86">
        <v>15070147</v>
      </c>
      <c r="M21" s="86"/>
      <c r="N21" s="86"/>
      <c r="O21" s="86">
        <v>13570.82</v>
      </c>
      <c r="P21" s="107"/>
      <c r="Q21" s="107"/>
      <c r="R21" s="107">
        <v>0.40990000000000004</v>
      </c>
    </row>
    <row r="22" spans="2:18" customFormat="1" ht="15.75">
      <c r="B22" s="58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87"/>
      <c r="O22" s="87"/>
      <c r="P22" s="108"/>
      <c r="Q22" s="108"/>
      <c r="R22" s="108"/>
    </row>
    <row r="23" spans="2:18" customFormat="1" ht="15.75">
      <c r="B23" s="58" t="s">
        <v>287</v>
      </c>
      <c r="C23" s="111">
        <v>1180660</v>
      </c>
      <c r="D23" s="111" t="s">
        <v>142</v>
      </c>
      <c r="E23" s="111">
        <v>0</v>
      </c>
      <c r="F23" s="111" t="s">
        <v>280</v>
      </c>
      <c r="G23" s="90"/>
      <c r="H23" s="111">
        <v>8.69</v>
      </c>
      <c r="I23" s="111" t="s">
        <v>164</v>
      </c>
      <c r="J23" s="108">
        <v>4.0000000000000001E-3</v>
      </c>
      <c r="K23" s="108">
        <v>3.5699999999999996E-2</v>
      </c>
      <c r="L23" s="87">
        <v>2930832</v>
      </c>
      <c r="M23" s="87">
        <v>83.1</v>
      </c>
      <c r="N23" s="87">
        <v>0</v>
      </c>
      <c r="O23" s="87">
        <v>2435.52</v>
      </c>
      <c r="P23" s="108">
        <v>2.9999999999999997E-4</v>
      </c>
      <c r="Q23" s="108">
        <v>8.9499999999999996E-2</v>
      </c>
      <c r="R23" s="108">
        <v>7.3599999999999999E-2</v>
      </c>
    </row>
    <row r="24" spans="2:18" customFormat="1" ht="15.75">
      <c r="B24" s="58" t="s">
        <v>288</v>
      </c>
      <c r="C24" s="111">
        <v>1099456</v>
      </c>
      <c r="D24" s="111" t="s">
        <v>142</v>
      </c>
      <c r="E24" s="111">
        <v>0</v>
      </c>
      <c r="F24" s="111" t="s">
        <v>280</v>
      </c>
      <c r="G24" s="90"/>
      <c r="H24" s="111">
        <v>3.5</v>
      </c>
      <c r="I24" s="111" t="s">
        <v>164</v>
      </c>
      <c r="J24" s="108">
        <v>6.25E-2</v>
      </c>
      <c r="K24" s="108">
        <v>3.7100000000000001E-2</v>
      </c>
      <c r="L24" s="87">
        <v>369440</v>
      </c>
      <c r="M24" s="87">
        <v>109.97</v>
      </c>
      <c r="N24" s="87">
        <v>0</v>
      </c>
      <c r="O24" s="87">
        <v>406.27</v>
      </c>
      <c r="P24" s="108">
        <v>0</v>
      </c>
      <c r="Q24" s="108">
        <v>1.49E-2</v>
      </c>
      <c r="R24" s="108">
        <v>1.23E-2</v>
      </c>
    </row>
    <row r="25" spans="2:18" customFormat="1" ht="15.75">
      <c r="B25" s="58" t="s">
        <v>289</v>
      </c>
      <c r="C25" s="111">
        <v>1174697</v>
      </c>
      <c r="D25" s="111" t="s">
        <v>142</v>
      </c>
      <c r="E25" s="111">
        <v>0</v>
      </c>
      <c r="F25" s="111" t="s">
        <v>280</v>
      </c>
      <c r="G25" s="90"/>
      <c r="H25" s="111">
        <v>3.12</v>
      </c>
      <c r="I25" s="111" t="s">
        <v>164</v>
      </c>
      <c r="J25" s="108">
        <v>5.0000000000000001E-3</v>
      </c>
      <c r="K25" s="108">
        <v>3.78E-2</v>
      </c>
      <c r="L25" s="87">
        <v>567244</v>
      </c>
      <c r="M25" s="87">
        <v>90.84</v>
      </c>
      <c r="N25" s="87">
        <v>0</v>
      </c>
      <c r="O25" s="87">
        <v>515.28</v>
      </c>
      <c r="P25" s="108">
        <v>0</v>
      </c>
      <c r="Q25" s="108">
        <v>1.89E-2</v>
      </c>
      <c r="R25" s="108">
        <v>1.5600000000000001E-2</v>
      </c>
    </row>
    <row r="26" spans="2:18" customFormat="1" ht="15.75">
      <c r="B26" s="58" t="s">
        <v>290</v>
      </c>
      <c r="C26" s="111">
        <v>1139344</v>
      </c>
      <c r="D26" s="111" t="s">
        <v>142</v>
      </c>
      <c r="E26" s="111">
        <v>0</v>
      </c>
      <c r="F26" s="111" t="s">
        <v>280</v>
      </c>
      <c r="G26" s="90"/>
      <c r="H26" s="111">
        <v>4.04</v>
      </c>
      <c r="I26" s="111" t="s">
        <v>164</v>
      </c>
      <c r="J26" s="108">
        <v>0.02</v>
      </c>
      <c r="K26" s="108">
        <v>3.7499999999999999E-2</v>
      </c>
      <c r="L26" s="87">
        <v>3146762</v>
      </c>
      <c r="M26" s="87">
        <v>94.75</v>
      </c>
      <c r="N26" s="87">
        <v>0</v>
      </c>
      <c r="O26" s="87">
        <v>2981.56</v>
      </c>
      <c r="P26" s="108">
        <v>2.0000000000000001E-4</v>
      </c>
      <c r="Q26" s="108">
        <v>0.1096</v>
      </c>
      <c r="R26" s="108">
        <v>0.09</v>
      </c>
    </row>
    <row r="27" spans="2:18" customFormat="1" ht="15.75">
      <c r="B27" s="58" t="s">
        <v>291</v>
      </c>
      <c r="C27" s="111">
        <v>1160985</v>
      </c>
      <c r="D27" s="111" t="s">
        <v>142</v>
      </c>
      <c r="E27" s="111">
        <v>0</v>
      </c>
      <c r="F27" s="111" t="s">
        <v>280</v>
      </c>
      <c r="G27" s="90"/>
      <c r="H27" s="111">
        <v>6.94</v>
      </c>
      <c r="I27" s="111" t="s">
        <v>164</v>
      </c>
      <c r="J27" s="108">
        <v>0.01</v>
      </c>
      <c r="K27" s="108">
        <v>3.6799999999999999E-2</v>
      </c>
      <c r="L27" s="87">
        <v>2963610</v>
      </c>
      <c r="M27" s="87">
        <v>83.99</v>
      </c>
      <c r="N27" s="87">
        <v>0</v>
      </c>
      <c r="O27" s="87">
        <v>2489.14</v>
      </c>
      <c r="P27" s="108">
        <v>1E-4</v>
      </c>
      <c r="Q27" s="108">
        <v>9.1499999999999998E-2</v>
      </c>
      <c r="R27" s="108">
        <v>7.5199999999999989E-2</v>
      </c>
    </row>
    <row r="28" spans="2:18" customFormat="1" ht="15.75">
      <c r="B28" s="58" t="s">
        <v>292</v>
      </c>
      <c r="C28" s="111">
        <v>1162668</v>
      </c>
      <c r="D28" s="111" t="s">
        <v>142</v>
      </c>
      <c r="E28" s="111">
        <v>0</v>
      </c>
      <c r="F28" s="111" t="s">
        <v>280</v>
      </c>
      <c r="G28" s="90"/>
      <c r="H28" s="111">
        <v>2.31</v>
      </c>
      <c r="I28" s="111" t="s">
        <v>164</v>
      </c>
      <c r="J28" s="108">
        <v>5.0000000000000001E-3</v>
      </c>
      <c r="K28" s="108">
        <v>3.7900000000000003E-2</v>
      </c>
      <c r="L28" s="87">
        <v>4443959</v>
      </c>
      <c r="M28" s="87">
        <v>93.15</v>
      </c>
      <c r="N28" s="87">
        <v>0</v>
      </c>
      <c r="O28" s="87">
        <v>4139.55</v>
      </c>
      <c r="P28" s="108">
        <v>2.0000000000000001E-4</v>
      </c>
      <c r="Q28" s="108">
        <v>0.1522</v>
      </c>
      <c r="R28" s="108">
        <v>0.125</v>
      </c>
    </row>
    <row r="29" spans="2:18" customFormat="1" ht="15.75">
      <c r="B29" s="58" t="s">
        <v>293</v>
      </c>
      <c r="C29" s="111">
        <v>1150879</v>
      </c>
      <c r="D29" s="111" t="s">
        <v>142</v>
      </c>
      <c r="E29" s="111">
        <v>0</v>
      </c>
      <c r="F29" s="111" t="s">
        <v>280</v>
      </c>
      <c r="G29" s="90"/>
      <c r="H29" s="111">
        <v>5.41</v>
      </c>
      <c r="I29" s="111" t="s">
        <v>164</v>
      </c>
      <c r="J29" s="108">
        <v>2.2499999999999999E-2</v>
      </c>
      <c r="K29" s="108">
        <v>3.7200000000000004E-2</v>
      </c>
      <c r="L29" s="87">
        <v>648300</v>
      </c>
      <c r="M29" s="87">
        <v>93.09</v>
      </c>
      <c r="N29" s="87">
        <v>0</v>
      </c>
      <c r="O29" s="87">
        <v>603.5</v>
      </c>
      <c r="P29" s="108">
        <v>0</v>
      </c>
      <c r="Q29" s="108">
        <v>2.2200000000000001E-2</v>
      </c>
      <c r="R29" s="108">
        <v>1.8200000000000001E-2</v>
      </c>
    </row>
    <row r="30" spans="2:18" customFormat="1" ht="15.75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5.75">
      <c r="B31" s="57" t="s">
        <v>67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75">
      <c r="B32" s="58" t="s">
        <v>267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/>
      <c r="R32" s="108"/>
    </row>
    <row r="33" spans="2:18" customFormat="1" ht="15.75">
      <c r="B33" s="57" t="s">
        <v>230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 ht="31.5">
      <c r="B34" s="57" t="s">
        <v>76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8" t="s">
        <v>267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57" t="s">
        <v>77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114" t="s">
        <v>267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/>
      <c r="O37" s="87"/>
      <c r="P37" s="108"/>
      <c r="Q37" s="108"/>
      <c r="R37" s="108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7" t="s">
        <v>245</v>
      </c>
      <c r="C40" s="137"/>
      <c r="D40" s="137"/>
    </row>
    <row r="41" spans="2:18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275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4" t="s">
        <v>196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216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172</v>
      </c>
      <c r="T10" s="62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267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267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267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230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267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267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C95183A2-D325-4D4F-B6A5-CEF5D2E33C7C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1" sqref="B1:U5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28515625" style="1" bestFit="1" customWidth="1"/>
    <col min="9" max="9" width="11.7109375" style="1" bestFit="1" customWidth="1"/>
    <col min="10" max="10" width="11.7109375" style="1" customWidth="1"/>
    <col min="11" max="11" width="7.7109375" style="1" bestFit="1" customWidth="1"/>
    <col min="12" max="12" width="10.42578125" style="1" bestFit="1" customWidth="1"/>
    <col min="13" max="13" width="7.85546875" style="1" bestFit="1" customWidth="1"/>
    <col min="14" max="14" width="8.85546875" style="1" bestFit="1" customWidth="1"/>
    <col min="15" max="15" width="15.7109375" style="1" bestFit="1" customWidth="1"/>
    <col min="16" max="16" width="8.28515625" style="1" bestFit="1" customWidth="1"/>
    <col min="17" max="17" width="9.42578125" style="1" bestFit="1" customWidth="1"/>
    <col min="18" max="18" width="11.28515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275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216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172</v>
      </c>
      <c r="T10" s="59" t="s">
        <v>217</v>
      </c>
      <c r="U10" s="61" t="s">
        <v>240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3.17</v>
      </c>
      <c r="L11" s="82"/>
      <c r="M11" s="106"/>
      <c r="N11" s="106">
        <v>3.6600000000000001E-2</v>
      </c>
      <c r="O11" s="81">
        <v>3760414.18</v>
      </c>
      <c r="P11" s="81"/>
      <c r="Q11" s="81">
        <v>127.682</v>
      </c>
      <c r="R11" s="81">
        <v>3879.24</v>
      </c>
      <c r="S11" s="106"/>
      <c r="T11" s="106"/>
      <c r="U11" s="106">
        <v>0.11720000000000001</v>
      </c>
      <c r="V11" s="5"/>
      <c r="BI11" s="1"/>
      <c r="BJ11" s="3"/>
      <c r="BK11" s="1"/>
      <c r="BN11" s="1"/>
    </row>
    <row r="12" spans="2:66" customFormat="1" ht="15.75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>
        <v>3.17</v>
      </c>
      <c r="L12" s="112"/>
      <c r="M12" s="107"/>
      <c r="N12" s="107">
        <v>3.6600000000000001E-2</v>
      </c>
      <c r="O12" s="86">
        <v>3760414.18</v>
      </c>
      <c r="P12" s="86"/>
      <c r="Q12" s="86">
        <v>127.682</v>
      </c>
      <c r="R12" s="86">
        <v>3879.24</v>
      </c>
      <c r="S12" s="107"/>
      <c r="T12" s="107"/>
      <c r="U12" s="107">
        <v>0.11720000000000001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4.58</v>
      </c>
      <c r="L13" s="112"/>
      <c r="M13" s="107"/>
      <c r="N13" s="107">
        <v>2.12E-2</v>
      </c>
      <c r="O13" s="86">
        <v>1692613.35</v>
      </c>
      <c r="P13" s="86"/>
      <c r="Q13" s="86">
        <v>9.5229999999999997</v>
      </c>
      <c r="R13" s="86">
        <v>1753.25</v>
      </c>
      <c r="S13" s="107"/>
      <c r="T13" s="107"/>
      <c r="U13" s="107">
        <v>5.2900000000000003E-2</v>
      </c>
    </row>
    <row r="14" spans="2:66" customFormat="1" ht="15.75">
      <c r="B14" s="58" t="s">
        <v>294</v>
      </c>
      <c r="C14" s="111">
        <v>2310282</v>
      </c>
      <c r="D14" s="111" t="s">
        <v>142</v>
      </c>
      <c r="E14" s="111"/>
      <c r="F14" s="111">
        <v>695</v>
      </c>
      <c r="G14" s="111" t="s">
        <v>295</v>
      </c>
      <c r="H14" s="111" t="s">
        <v>296</v>
      </c>
      <c r="I14" s="111" t="s">
        <v>297</v>
      </c>
      <c r="J14" s="90"/>
      <c r="K14" s="111">
        <v>3.45</v>
      </c>
      <c r="L14" s="111" t="s">
        <v>164</v>
      </c>
      <c r="M14" s="108">
        <v>3.8E-3</v>
      </c>
      <c r="N14" s="108">
        <v>1.66E-2</v>
      </c>
      <c r="O14" s="87">
        <v>252000</v>
      </c>
      <c r="P14" s="87">
        <v>101.89</v>
      </c>
      <c r="Q14" s="87">
        <v>0</v>
      </c>
      <c r="R14" s="87">
        <v>256.76</v>
      </c>
      <c r="S14" s="108">
        <v>1E-4</v>
      </c>
      <c r="T14" s="108">
        <v>6.6199999999999995E-2</v>
      </c>
      <c r="U14" s="108">
        <v>7.8000000000000005E-3</v>
      </c>
    </row>
    <row r="15" spans="2:66" customFormat="1" ht="15.75">
      <c r="B15" s="58" t="s">
        <v>298</v>
      </c>
      <c r="C15" s="111">
        <v>1158468</v>
      </c>
      <c r="D15" s="111" t="s">
        <v>142</v>
      </c>
      <c r="E15" s="111"/>
      <c r="F15" s="111">
        <v>1150</v>
      </c>
      <c r="G15" s="111" t="s">
        <v>156</v>
      </c>
      <c r="H15" s="111" t="s">
        <v>296</v>
      </c>
      <c r="I15" s="111" t="s">
        <v>297</v>
      </c>
      <c r="J15" s="90"/>
      <c r="K15" s="111">
        <v>2.96</v>
      </c>
      <c r="L15" s="111" t="s">
        <v>164</v>
      </c>
      <c r="M15" s="108">
        <v>5.0000000000000001E-3</v>
      </c>
      <c r="N15" s="108">
        <v>1.4999999999999999E-2</v>
      </c>
      <c r="O15" s="87">
        <v>193000</v>
      </c>
      <c r="P15" s="87">
        <v>101.92</v>
      </c>
      <c r="Q15" s="87">
        <v>0.10299999999999999</v>
      </c>
      <c r="R15" s="87">
        <v>196.81</v>
      </c>
      <c r="S15" s="108">
        <v>2.0000000000000001E-4</v>
      </c>
      <c r="T15" s="108">
        <v>5.0700000000000002E-2</v>
      </c>
      <c r="U15" s="108">
        <v>5.8999999999999999E-3</v>
      </c>
    </row>
    <row r="16" spans="2:66" customFormat="1" ht="15.75">
      <c r="B16" s="58" t="s">
        <v>299</v>
      </c>
      <c r="C16" s="111">
        <v>1158476</v>
      </c>
      <c r="D16" s="111" t="s">
        <v>142</v>
      </c>
      <c r="E16" s="111"/>
      <c r="F16" s="111">
        <v>1150</v>
      </c>
      <c r="G16" s="111" t="s">
        <v>156</v>
      </c>
      <c r="H16" s="111" t="s">
        <v>296</v>
      </c>
      <c r="I16" s="111" t="s">
        <v>297</v>
      </c>
      <c r="J16" s="90"/>
      <c r="K16" s="111">
        <v>13.14</v>
      </c>
      <c r="L16" s="111" t="s">
        <v>164</v>
      </c>
      <c r="M16" s="108">
        <v>2.4500000000000001E-2</v>
      </c>
      <c r="N16" s="108">
        <v>2.1700000000000001E-2</v>
      </c>
      <c r="O16" s="87">
        <v>108100</v>
      </c>
      <c r="P16" s="87">
        <v>105</v>
      </c>
      <c r="Q16" s="87">
        <v>4.891</v>
      </c>
      <c r="R16" s="87">
        <v>118.4</v>
      </c>
      <c r="S16" s="108">
        <v>0</v>
      </c>
      <c r="T16" s="108">
        <v>3.0499999999999999E-2</v>
      </c>
      <c r="U16" s="108">
        <v>3.5999999999999999E-3</v>
      </c>
    </row>
    <row r="17" spans="2:21" customFormat="1" ht="15.75">
      <c r="B17" s="58" t="s">
        <v>300</v>
      </c>
      <c r="C17" s="111">
        <v>1160944</v>
      </c>
      <c r="D17" s="111" t="s">
        <v>142</v>
      </c>
      <c r="E17" s="111"/>
      <c r="F17" s="111">
        <v>1300</v>
      </c>
      <c r="G17" s="111" t="s">
        <v>301</v>
      </c>
      <c r="H17" s="111" t="s">
        <v>302</v>
      </c>
      <c r="I17" s="111" t="s">
        <v>297</v>
      </c>
      <c r="J17" s="90"/>
      <c r="K17" s="111">
        <v>6.18</v>
      </c>
      <c r="L17" s="111" t="s">
        <v>164</v>
      </c>
      <c r="M17" s="108">
        <v>6.5000000000000006E-3</v>
      </c>
      <c r="N17" s="108">
        <v>2.75E-2</v>
      </c>
      <c r="O17" s="87">
        <v>201140</v>
      </c>
      <c r="P17" s="87">
        <v>94.27</v>
      </c>
      <c r="Q17" s="87">
        <v>0</v>
      </c>
      <c r="R17" s="87">
        <v>189.62</v>
      </c>
      <c r="S17" s="108">
        <v>1E-4</v>
      </c>
      <c r="T17" s="108">
        <v>4.8899999999999999E-2</v>
      </c>
      <c r="U17" s="108">
        <v>5.6999999999999993E-3</v>
      </c>
    </row>
    <row r="18" spans="2:21" customFormat="1" ht="15.75">
      <c r="B18" s="58" t="s">
        <v>303</v>
      </c>
      <c r="C18" s="111">
        <v>7590219</v>
      </c>
      <c r="D18" s="111" t="s">
        <v>142</v>
      </c>
      <c r="E18" s="111"/>
      <c r="F18" s="111">
        <v>759</v>
      </c>
      <c r="G18" s="111" t="s">
        <v>301</v>
      </c>
      <c r="H18" s="111" t="s">
        <v>302</v>
      </c>
      <c r="I18" s="111" t="s">
        <v>297</v>
      </c>
      <c r="J18" s="90"/>
      <c r="K18" s="111">
        <v>4.43</v>
      </c>
      <c r="L18" s="111" t="s">
        <v>164</v>
      </c>
      <c r="M18" s="108">
        <v>5.0000000000000001E-3</v>
      </c>
      <c r="N18" s="108">
        <v>2.52E-2</v>
      </c>
      <c r="O18" s="87">
        <v>159750</v>
      </c>
      <c r="P18" s="87">
        <v>98.31</v>
      </c>
      <c r="Q18" s="87">
        <v>0.43</v>
      </c>
      <c r="R18" s="87">
        <v>157.47999999999999</v>
      </c>
      <c r="S18" s="108">
        <v>1E-4</v>
      </c>
      <c r="T18" s="108">
        <v>4.0599999999999997E-2</v>
      </c>
      <c r="U18" s="108">
        <v>4.7999999999999996E-3</v>
      </c>
    </row>
    <row r="19" spans="2:21" customFormat="1" ht="15.75">
      <c r="B19" s="58" t="s">
        <v>304</v>
      </c>
      <c r="C19" s="111">
        <v>7770217</v>
      </c>
      <c r="D19" s="111" t="s">
        <v>142</v>
      </c>
      <c r="E19" s="111"/>
      <c r="F19" s="111">
        <v>777</v>
      </c>
      <c r="G19" s="111" t="s">
        <v>155</v>
      </c>
      <c r="H19" s="111" t="s">
        <v>302</v>
      </c>
      <c r="I19" s="111" t="s">
        <v>297</v>
      </c>
      <c r="J19" s="90"/>
      <c r="K19" s="111">
        <v>3.11</v>
      </c>
      <c r="L19" s="111" t="s">
        <v>164</v>
      </c>
      <c r="M19" s="108">
        <v>0.05</v>
      </c>
      <c r="N19" s="108">
        <v>1.72E-2</v>
      </c>
      <c r="O19" s="87">
        <v>141123.35</v>
      </c>
      <c r="P19" s="87">
        <v>117.55</v>
      </c>
      <c r="Q19" s="87">
        <v>0</v>
      </c>
      <c r="R19" s="87">
        <v>165.89</v>
      </c>
      <c r="S19" s="108">
        <v>2.0000000000000001E-4</v>
      </c>
      <c r="T19" s="108">
        <v>4.2800000000000005E-2</v>
      </c>
      <c r="U19" s="108">
        <v>5.0000000000000001E-3</v>
      </c>
    </row>
    <row r="20" spans="2:21" customFormat="1" ht="15.75">
      <c r="B20" s="58" t="s">
        <v>305</v>
      </c>
      <c r="C20" s="111">
        <v>1134030</v>
      </c>
      <c r="D20" s="111" t="s">
        <v>142</v>
      </c>
      <c r="E20" s="111"/>
      <c r="F20" s="111">
        <v>1367</v>
      </c>
      <c r="G20" s="111" t="s">
        <v>306</v>
      </c>
      <c r="H20" s="111" t="s">
        <v>307</v>
      </c>
      <c r="I20" s="111" t="s">
        <v>297</v>
      </c>
      <c r="J20" s="90"/>
      <c r="K20" s="111">
        <v>2.91</v>
      </c>
      <c r="L20" s="111" t="s">
        <v>164</v>
      </c>
      <c r="M20" s="108">
        <v>2.4E-2</v>
      </c>
      <c r="N20" s="108">
        <v>1.4499999999999999E-2</v>
      </c>
      <c r="O20" s="87">
        <v>150000</v>
      </c>
      <c r="P20" s="87">
        <v>110.82</v>
      </c>
      <c r="Q20" s="87">
        <v>1.94</v>
      </c>
      <c r="R20" s="87">
        <v>168.17</v>
      </c>
      <c r="S20" s="108">
        <v>5.0000000000000001E-4</v>
      </c>
      <c r="T20" s="108">
        <v>4.3400000000000001E-2</v>
      </c>
      <c r="U20" s="108">
        <v>5.1000000000000004E-3</v>
      </c>
    </row>
    <row r="21" spans="2:21" customFormat="1" ht="15.75">
      <c r="B21" s="58" t="s">
        <v>308</v>
      </c>
      <c r="C21" s="111">
        <v>1134048</v>
      </c>
      <c r="D21" s="111" t="s">
        <v>142</v>
      </c>
      <c r="E21" s="111"/>
      <c r="F21" s="111">
        <v>1367</v>
      </c>
      <c r="G21" s="111" t="s">
        <v>306</v>
      </c>
      <c r="H21" s="111" t="s">
        <v>307</v>
      </c>
      <c r="I21" s="111" t="s">
        <v>297</v>
      </c>
      <c r="J21" s="90"/>
      <c r="K21" s="111">
        <v>3.84</v>
      </c>
      <c r="L21" s="111" t="s">
        <v>164</v>
      </c>
      <c r="M21" s="108">
        <v>2.4E-2</v>
      </c>
      <c r="N21" s="108">
        <v>1.8600000000000002E-2</v>
      </c>
      <c r="O21" s="87">
        <v>150000</v>
      </c>
      <c r="P21" s="87">
        <v>110.09</v>
      </c>
      <c r="Q21" s="87">
        <v>1.94</v>
      </c>
      <c r="R21" s="87">
        <v>167.08</v>
      </c>
      <c r="S21" s="108">
        <v>5.0000000000000001E-4</v>
      </c>
      <c r="T21" s="108">
        <v>4.3099999999999999E-2</v>
      </c>
      <c r="U21" s="108">
        <v>5.0000000000000001E-3</v>
      </c>
    </row>
    <row r="22" spans="2:21" customFormat="1" ht="15.75">
      <c r="B22" s="58" t="s">
        <v>309</v>
      </c>
      <c r="C22" s="111">
        <v>1177526</v>
      </c>
      <c r="D22" s="111" t="s">
        <v>142</v>
      </c>
      <c r="E22" s="111"/>
      <c r="F22" s="111">
        <v>610</v>
      </c>
      <c r="G22" s="111" t="s">
        <v>310</v>
      </c>
      <c r="H22" s="111" t="s">
        <v>311</v>
      </c>
      <c r="I22" s="111" t="s">
        <v>297</v>
      </c>
      <c r="J22" s="90"/>
      <c r="K22" s="111">
        <v>4.8099999999999996</v>
      </c>
      <c r="L22" s="111" t="s">
        <v>164</v>
      </c>
      <c r="M22" s="108">
        <v>7.4999999999999997E-3</v>
      </c>
      <c r="N22" s="108">
        <v>3.3599999999999998E-2</v>
      </c>
      <c r="O22" s="87">
        <v>55000</v>
      </c>
      <c r="P22" s="87">
        <v>93.84</v>
      </c>
      <c r="Q22" s="87">
        <v>0.219</v>
      </c>
      <c r="R22" s="87">
        <v>51.83</v>
      </c>
      <c r="S22" s="108">
        <v>1E-4</v>
      </c>
      <c r="T22" s="108">
        <v>1.34E-2</v>
      </c>
      <c r="U22" s="108">
        <v>1.6000000000000001E-3</v>
      </c>
    </row>
    <row r="23" spans="2:21" customFormat="1" ht="15.75">
      <c r="B23" s="58" t="s">
        <v>312</v>
      </c>
      <c r="C23" s="111">
        <v>1182831</v>
      </c>
      <c r="D23" s="111" t="s">
        <v>142</v>
      </c>
      <c r="E23" s="111"/>
      <c r="F23" s="111">
        <v>136</v>
      </c>
      <c r="G23" s="111" t="s">
        <v>313</v>
      </c>
      <c r="H23" s="111" t="s">
        <v>314</v>
      </c>
      <c r="I23" s="111" t="s">
        <v>297</v>
      </c>
      <c r="J23" s="90"/>
      <c r="K23" s="111">
        <v>4.63</v>
      </c>
      <c r="L23" s="111" t="s">
        <v>164</v>
      </c>
      <c r="M23" s="108">
        <v>0.01</v>
      </c>
      <c r="N23" s="108">
        <v>4.0199999999999993E-2</v>
      </c>
      <c r="O23" s="87">
        <v>100000</v>
      </c>
      <c r="P23" s="87">
        <v>92</v>
      </c>
      <c r="Q23" s="87">
        <v>0</v>
      </c>
      <c r="R23" s="87">
        <v>92</v>
      </c>
      <c r="S23" s="108">
        <v>1E-4</v>
      </c>
      <c r="T23" s="108">
        <v>2.3700000000000002E-2</v>
      </c>
      <c r="U23" s="108">
        <v>2.8000000000000004E-3</v>
      </c>
    </row>
    <row r="24" spans="2:21" customFormat="1" ht="15.75">
      <c r="B24" s="58" t="s">
        <v>315</v>
      </c>
      <c r="C24" s="111">
        <v>1142595</v>
      </c>
      <c r="D24" s="111" t="s">
        <v>142</v>
      </c>
      <c r="E24" s="111"/>
      <c r="F24" s="111">
        <v>1363</v>
      </c>
      <c r="G24" s="111" t="s">
        <v>316</v>
      </c>
      <c r="H24" s="111" t="s">
        <v>311</v>
      </c>
      <c r="I24" s="111" t="s">
        <v>297</v>
      </c>
      <c r="J24" s="90"/>
      <c r="K24" s="111">
        <v>4.26</v>
      </c>
      <c r="L24" s="111" t="s">
        <v>164</v>
      </c>
      <c r="M24" s="108">
        <v>1.23E-2</v>
      </c>
      <c r="N24" s="108">
        <v>2.3300000000000001E-2</v>
      </c>
      <c r="O24" s="87">
        <v>182500</v>
      </c>
      <c r="P24" s="87">
        <v>103.68</v>
      </c>
      <c r="Q24" s="87">
        <v>0</v>
      </c>
      <c r="R24" s="87">
        <v>189.22</v>
      </c>
      <c r="S24" s="108">
        <v>1E-4</v>
      </c>
      <c r="T24" s="108">
        <v>4.8799999999999996E-2</v>
      </c>
      <c r="U24" s="108">
        <v>5.6999999999999993E-3</v>
      </c>
    </row>
    <row r="25" spans="2:21" customFormat="1" ht="15.75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2.0099999999999998</v>
      </c>
      <c r="L25" s="112"/>
      <c r="M25" s="107"/>
      <c r="N25" s="107">
        <v>4.9200000000000001E-2</v>
      </c>
      <c r="O25" s="86">
        <v>2067800.83</v>
      </c>
      <c r="P25" s="86"/>
      <c r="Q25" s="86">
        <v>118.15900000000001</v>
      </c>
      <c r="R25" s="86">
        <v>2126</v>
      </c>
      <c r="S25" s="107"/>
      <c r="T25" s="107"/>
      <c r="U25" s="107">
        <v>6.4199999999999993E-2</v>
      </c>
    </row>
    <row r="26" spans="2:21" customFormat="1" ht="15.75">
      <c r="B26" s="58" t="s">
        <v>317</v>
      </c>
      <c r="C26" s="111">
        <v>1178235</v>
      </c>
      <c r="D26" s="111" t="s">
        <v>142</v>
      </c>
      <c r="E26" s="111"/>
      <c r="F26" s="111">
        <v>913</v>
      </c>
      <c r="G26" s="111" t="s">
        <v>318</v>
      </c>
      <c r="H26" s="111" t="s">
        <v>302</v>
      </c>
      <c r="I26" s="111" t="s">
        <v>297</v>
      </c>
      <c r="J26" s="90"/>
      <c r="K26" s="111">
        <v>3.3</v>
      </c>
      <c r="L26" s="111" t="s">
        <v>164</v>
      </c>
      <c r="M26" s="108">
        <v>1E-3</v>
      </c>
      <c r="N26" s="108">
        <v>4.1700000000000001E-2</v>
      </c>
      <c r="O26" s="87">
        <v>173250</v>
      </c>
      <c r="P26" s="87">
        <v>90.4</v>
      </c>
      <c r="Q26" s="87">
        <v>0.93600000000000005</v>
      </c>
      <c r="R26" s="87">
        <v>157.55000000000001</v>
      </c>
      <c r="S26" s="108">
        <v>1E-4</v>
      </c>
      <c r="T26" s="108">
        <v>4.0599999999999997E-2</v>
      </c>
      <c r="U26" s="108">
        <v>4.7999999999999996E-3</v>
      </c>
    </row>
    <row r="27" spans="2:21" customFormat="1" ht="15.75">
      <c r="B27" s="58" t="s">
        <v>319</v>
      </c>
      <c r="C27" s="111">
        <v>1138114</v>
      </c>
      <c r="D27" s="111" t="s">
        <v>142</v>
      </c>
      <c r="E27" s="111"/>
      <c r="F27" s="111">
        <v>1328</v>
      </c>
      <c r="G27" s="111" t="s">
        <v>301</v>
      </c>
      <c r="H27" s="111" t="s">
        <v>302</v>
      </c>
      <c r="I27" s="111" t="s">
        <v>297</v>
      </c>
      <c r="J27" s="90"/>
      <c r="K27" s="111">
        <v>1.96</v>
      </c>
      <c r="L27" s="111" t="s">
        <v>164</v>
      </c>
      <c r="M27" s="108">
        <v>3.39E-2</v>
      </c>
      <c r="N27" s="108">
        <v>4.36E-2</v>
      </c>
      <c r="O27" s="87">
        <v>142602</v>
      </c>
      <c r="P27" s="87">
        <v>98.15</v>
      </c>
      <c r="Q27" s="87">
        <v>53.98</v>
      </c>
      <c r="R27" s="87">
        <v>193.94</v>
      </c>
      <c r="S27" s="108">
        <v>2.0000000000000001E-4</v>
      </c>
      <c r="T27" s="108">
        <v>0.05</v>
      </c>
      <c r="U27" s="108">
        <v>5.8999999999999999E-3</v>
      </c>
    </row>
    <row r="28" spans="2:21" customFormat="1" ht="15.75">
      <c r="B28" s="58" t="s">
        <v>320</v>
      </c>
      <c r="C28" s="111">
        <v>4160149</v>
      </c>
      <c r="D28" s="111" t="s">
        <v>142</v>
      </c>
      <c r="E28" s="111"/>
      <c r="F28" s="111">
        <v>416</v>
      </c>
      <c r="G28" s="111" t="s">
        <v>301</v>
      </c>
      <c r="H28" s="111" t="s">
        <v>302</v>
      </c>
      <c r="I28" s="111" t="s">
        <v>297</v>
      </c>
      <c r="J28" s="90"/>
      <c r="K28" s="111">
        <v>0.98</v>
      </c>
      <c r="L28" s="111" t="s">
        <v>164</v>
      </c>
      <c r="M28" s="108">
        <v>4.5999999999999999E-2</v>
      </c>
      <c r="N28" s="108">
        <v>4.2500000000000003E-2</v>
      </c>
      <c r="O28" s="87">
        <v>105000</v>
      </c>
      <c r="P28" s="87">
        <v>100.43</v>
      </c>
      <c r="Q28" s="87">
        <v>0</v>
      </c>
      <c r="R28" s="87">
        <v>105.45</v>
      </c>
      <c r="S28" s="108">
        <v>2E-3</v>
      </c>
      <c r="T28" s="108">
        <v>2.7200000000000002E-2</v>
      </c>
      <c r="U28" s="108">
        <v>3.2000000000000002E-3</v>
      </c>
    </row>
    <row r="29" spans="2:21" customFormat="1" ht="15.75">
      <c r="B29" s="58" t="s">
        <v>321</v>
      </c>
      <c r="C29" s="111">
        <v>3230240</v>
      </c>
      <c r="D29" s="111" t="s">
        <v>142</v>
      </c>
      <c r="E29" s="111"/>
      <c r="F29" s="111">
        <v>323</v>
      </c>
      <c r="G29" s="111" t="s">
        <v>301</v>
      </c>
      <c r="H29" s="111" t="s">
        <v>302</v>
      </c>
      <c r="I29" s="111" t="s">
        <v>297</v>
      </c>
      <c r="J29" s="90"/>
      <c r="K29" s="111">
        <v>1.69</v>
      </c>
      <c r="L29" s="111" t="s">
        <v>164</v>
      </c>
      <c r="M29" s="108">
        <v>2.3E-2</v>
      </c>
      <c r="N29" s="108">
        <v>4.5899999999999996E-2</v>
      </c>
      <c r="O29" s="87">
        <v>209670.1</v>
      </c>
      <c r="P29" s="87">
        <v>98.31</v>
      </c>
      <c r="Q29" s="87">
        <v>6.1210000000000004</v>
      </c>
      <c r="R29" s="87">
        <v>212.25</v>
      </c>
      <c r="S29" s="108">
        <v>2.0000000000000001E-4</v>
      </c>
      <c r="T29" s="108">
        <v>5.4699999999999999E-2</v>
      </c>
      <c r="U29" s="108">
        <v>6.4000000000000003E-3</v>
      </c>
    </row>
    <row r="30" spans="2:21" customFormat="1" ht="15.75">
      <c r="B30" s="58" t="s">
        <v>322</v>
      </c>
      <c r="C30" s="111">
        <v>1135920</v>
      </c>
      <c r="D30" s="111" t="s">
        <v>142</v>
      </c>
      <c r="E30" s="111"/>
      <c r="F30" s="111">
        <v>1431</v>
      </c>
      <c r="G30" s="111" t="s">
        <v>306</v>
      </c>
      <c r="H30" s="111" t="s">
        <v>323</v>
      </c>
      <c r="I30" s="111" t="s">
        <v>160</v>
      </c>
      <c r="J30" s="90"/>
      <c r="K30" s="111">
        <v>1.47</v>
      </c>
      <c r="L30" s="111" t="s">
        <v>164</v>
      </c>
      <c r="M30" s="108">
        <v>4.0999999999999995E-2</v>
      </c>
      <c r="N30" s="108">
        <v>4.3700000000000003E-2</v>
      </c>
      <c r="O30" s="87">
        <v>228000</v>
      </c>
      <c r="P30" s="87">
        <v>99.7</v>
      </c>
      <c r="Q30" s="87">
        <v>4.6740000000000004</v>
      </c>
      <c r="R30" s="87">
        <v>231.99</v>
      </c>
      <c r="S30" s="108">
        <v>8.0000000000000004E-4</v>
      </c>
      <c r="T30" s="108">
        <v>5.9800000000000006E-2</v>
      </c>
      <c r="U30" s="108">
        <v>6.9999999999999993E-3</v>
      </c>
    </row>
    <row r="31" spans="2:21" customFormat="1" ht="15.75">
      <c r="B31" s="58" t="s">
        <v>324</v>
      </c>
      <c r="C31" s="111">
        <v>1133529</v>
      </c>
      <c r="D31" s="111" t="s">
        <v>142</v>
      </c>
      <c r="E31" s="111"/>
      <c r="F31" s="111">
        <v>1527</v>
      </c>
      <c r="G31" s="111" t="s">
        <v>306</v>
      </c>
      <c r="H31" s="111" t="s">
        <v>307</v>
      </c>
      <c r="I31" s="111" t="s">
        <v>297</v>
      </c>
      <c r="J31" s="90"/>
      <c r="K31" s="111">
        <v>1.05</v>
      </c>
      <c r="L31" s="111" t="s">
        <v>164</v>
      </c>
      <c r="M31" s="108">
        <v>3.85E-2</v>
      </c>
      <c r="N31" s="108">
        <v>4.3499999999999997E-2</v>
      </c>
      <c r="O31" s="87">
        <v>230000</v>
      </c>
      <c r="P31" s="87">
        <v>101.14</v>
      </c>
      <c r="Q31" s="87">
        <v>0</v>
      </c>
      <c r="R31" s="87">
        <v>232.62</v>
      </c>
      <c r="S31" s="108">
        <v>5.9999999999999995E-4</v>
      </c>
      <c r="T31" s="108">
        <v>0.06</v>
      </c>
      <c r="U31" s="108">
        <v>6.9999999999999993E-3</v>
      </c>
    </row>
    <row r="32" spans="2:21" customFormat="1" ht="15.75">
      <c r="B32" s="58" t="s">
        <v>325</v>
      </c>
      <c r="C32" s="111">
        <v>1137033</v>
      </c>
      <c r="D32" s="111" t="s">
        <v>142</v>
      </c>
      <c r="E32" s="111"/>
      <c r="F32" s="111">
        <v>1597</v>
      </c>
      <c r="G32" s="111" t="s">
        <v>306</v>
      </c>
      <c r="H32" s="111" t="s">
        <v>326</v>
      </c>
      <c r="I32" s="111" t="s">
        <v>160</v>
      </c>
      <c r="J32" s="90"/>
      <c r="K32" s="111">
        <v>0.24</v>
      </c>
      <c r="L32" s="111" t="s">
        <v>164</v>
      </c>
      <c r="M32" s="108">
        <v>3.39E-2</v>
      </c>
      <c r="N32" s="108">
        <v>4.58E-2</v>
      </c>
      <c r="O32" s="87">
        <v>233000</v>
      </c>
      <c r="P32" s="87">
        <v>102.28</v>
      </c>
      <c r="Q32" s="87">
        <v>0</v>
      </c>
      <c r="R32" s="87">
        <v>238.31</v>
      </c>
      <c r="S32" s="108">
        <v>2.9999999999999997E-4</v>
      </c>
      <c r="T32" s="108">
        <v>6.1399999999999996E-2</v>
      </c>
      <c r="U32" s="108">
        <v>7.1999999999999998E-3</v>
      </c>
    </row>
    <row r="33" spans="2:21" customFormat="1" ht="15.75">
      <c r="B33" s="58" t="s">
        <v>327</v>
      </c>
      <c r="C33" s="111">
        <v>1160878</v>
      </c>
      <c r="D33" s="111" t="s">
        <v>142</v>
      </c>
      <c r="E33" s="111"/>
      <c r="F33" s="111">
        <v>1172</v>
      </c>
      <c r="G33" s="111" t="s">
        <v>328</v>
      </c>
      <c r="H33" s="111" t="s">
        <v>311</v>
      </c>
      <c r="I33" s="111" t="s">
        <v>297</v>
      </c>
      <c r="J33" s="90"/>
      <c r="K33" s="111">
        <v>3.84</v>
      </c>
      <c r="L33" s="111" t="s">
        <v>164</v>
      </c>
      <c r="M33" s="108">
        <v>3.2500000000000001E-2</v>
      </c>
      <c r="N33" s="108">
        <v>6.6699999999999995E-2</v>
      </c>
      <c r="O33" s="87">
        <v>230000</v>
      </c>
      <c r="P33" s="87">
        <v>88.87</v>
      </c>
      <c r="Q33" s="87">
        <v>0</v>
      </c>
      <c r="R33" s="87">
        <v>204.4</v>
      </c>
      <c r="S33" s="108">
        <v>7.000000000000001E-4</v>
      </c>
      <c r="T33" s="108">
        <v>5.2699999999999997E-2</v>
      </c>
      <c r="U33" s="108">
        <v>6.1999999999999998E-3</v>
      </c>
    </row>
    <row r="34" spans="2:21" customFormat="1" ht="15.75">
      <c r="B34" s="58" t="s">
        <v>329</v>
      </c>
      <c r="C34" s="111">
        <v>1157783</v>
      </c>
      <c r="D34" s="111" t="s">
        <v>142</v>
      </c>
      <c r="E34" s="111"/>
      <c r="F34" s="111">
        <v>1448</v>
      </c>
      <c r="G34" s="111" t="s">
        <v>330</v>
      </c>
      <c r="H34" s="111" t="s">
        <v>331</v>
      </c>
      <c r="I34" s="111" t="s">
        <v>297</v>
      </c>
      <c r="J34" s="90"/>
      <c r="K34" s="111">
        <v>1.29</v>
      </c>
      <c r="L34" s="111" t="s">
        <v>164</v>
      </c>
      <c r="M34" s="108">
        <v>3.4200000000000001E-2</v>
      </c>
      <c r="N34" s="108">
        <v>4.9000000000000002E-2</v>
      </c>
      <c r="O34" s="87">
        <v>169600</v>
      </c>
      <c r="P34" s="87">
        <v>99.63</v>
      </c>
      <c r="Q34" s="87">
        <v>0</v>
      </c>
      <c r="R34" s="87">
        <v>168.97</v>
      </c>
      <c r="S34" s="108">
        <v>5.9999999999999995E-4</v>
      </c>
      <c r="T34" s="108">
        <v>4.36E-2</v>
      </c>
      <c r="U34" s="108">
        <v>5.1000000000000004E-3</v>
      </c>
    </row>
    <row r="35" spans="2:21" customFormat="1" ht="15.75">
      <c r="B35" s="58" t="s">
        <v>332</v>
      </c>
      <c r="C35" s="111">
        <v>6990212</v>
      </c>
      <c r="D35" s="111" t="s">
        <v>142</v>
      </c>
      <c r="E35" s="111"/>
      <c r="F35" s="111">
        <v>699</v>
      </c>
      <c r="G35" s="111" t="s">
        <v>301</v>
      </c>
      <c r="H35" s="111" t="s">
        <v>331</v>
      </c>
      <c r="I35" s="111" t="s">
        <v>297</v>
      </c>
      <c r="J35" s="90"/>
      <c r="K35" s="111">
        <v>4.18</v>
      </c>
      <c r="L35" s="111" t="s">
        <v>164</v>
      </c>
      <c r="M35" s="108">
        <v>3.95E-2</v>
      </c>
      <c r="N35" s="108">
        <v>7.0400000000000004E-2</v>
      </c>
      <c r="O35" s="87">
        <v>150883.23000000001</v>
      </c>
      <c r="P35" s="87">
        <v>88.55</v>
      </c>
      <c r="Q35" s="87">
        <v>2.98</v>
      </c>
      <c r="R35" s="87">
        <v>136.59</v>
      </c>
      <c r="S35" s="108">
        <v>1E-4</v>
      </c>
      <c r="T35" s="108">
        <v>3.5200000000000002E-2</v>
      </c>
      <c r="U35" s="108">
        <v>4.0999999999999995E-3</v>
      </c>
    </row>
    <row r="36" spans="2:21" customFormat="1" ht="15.75">
      <c r="B36" s="58" t="s">
        <v>333</v>
      </c>
      <c r="C36" s="111">
        <v>1189190</v>
      </c>
      <c r="D36" s="111" t="s">
        <v>142</v>
      </c>
      <c r="E36" s="111"/>
      <c r="F36" s="111">
        <v>2066</v>
      </c>
      <c r="G36" s="111" t="s">
        <v>155</v>
      </c>
      <c r="H36" s="111" t="s">
        <v>331</v>
      </c>
      <c r="I36" s="111" t="s">
        <v>297</v>
      </c>
      <c r="J36" s="90"/>
      <c r="K36" s="111">
        <v>4.72</v>
      </c>
      <c r="L36" s="111" t="s">
        <v>164</v>
      </c>
      <c r="M36" s="108">
        <v>4.7300000000000002E-2</v>
      </c>
      <c r="N36" s="108">
        <v>5.21E-2</v>
      </c>
      <c r="O36" s="87">
        <v>125000</v>
      </c>
      <c r="P36" s="87">
        <v>99.59</v>
      </c>
      <c r="Q36" s="87">
        <v>0</v>
      </c>
      <c r="R36" s="87">
        <v>124.49</v>
      </c>
      <c r="S36" s="108">
        <v>2.9999999999999997E-4</v>
      </c>
      <c r="T36" s="108">
        <v>3.2099999999999997E-2</v>
      </c>
      <c r="U36" s="108">
        <v>3.8E-3</v>
      </c>
    </row>
    <row r="37" spans="2:21" customFormat="1" ht="15.75">
      <c r="B37" s="58" t="s">
        <v>334</v>
      </c>
      <c r="C37" s="111">
        <v>1139476</v>
      </c>
      <c r="D37" s="111" t="s">
        <v>142</v>
      </c>
      <c r="E37" s="111"/>
      <c r="F37" s="111">
        <v>1515</v>
      </c>
      <c r="G37" s="111" t="s">
        <v>301</v>
      </c>
      <c r="H37" s="111" t="s">
        <v>335</v>
      </c>
      <c r="I37" s="111" t="s">
        <v>160</v>
      </c>
      <c r="J37" s="90"/>
      <c r="K37" s="111">
        <v>0.98</v>
      </c>
      <c r="L37" s="111" t="s">
        <v>164</v>
      </c>
      <c r="M37" s="108">
        <v>3.85E-2</v>
      </c>
      <c r="N37" s="108">
        <v>5.1699999999999996E-2</v>
      </c>
      <c r="O37" s="87">
        <v>70795.5</v>
      </c>
      <c r="P37" s="87">
        <v>98.82</v>
      </c>
      <c r="Q37" s="87">
        <v>49.468000000000004</v>
      </c>
      <c r="R37" s="87">
        <v>119.43</v>
      </c>
      <c r="S37" s="108">
        <v>1.1000000000000001E-3</v>
      </c>
      <c r="T37" s="108">
        <v>3.0800000000000001E-2</v>
      </c>
      <c r="U37" s="108">
        <v>3.5999999999999999E-3</v>
      </c>
    </row>
    <row r="38" spans="2:21">
      <c r="B38" s="57" t="s">
        <v>50</v>
      </c>
      <c r="C38" s="112"/>
      <c r="D38" s="112"/>
      <c r="E38" s="112"/>
      <c r="F38" s="112"/>
      <c r="G38" s="112"/>
      <c r="H38" s="112"/>
      <c r="I38" s="112"/>
      <c r="J38" s="89"/>
      <c r="K38" s="112"/>
      <c r="L38" s="112"/>
      <c r="M38" s="107"/>
      <c r="N38" s="107"/>
      <c r="O38" s="86"/>
      <c r="P38" s="86"/>
      <c r="Q38" s="86"/>
      <c r="R38" s="86"/>
      <c r="S38" s="107"/>
      <c r="T38" s="107"/>
      <c r="U38" s="107"/>
    </row>
    <row r="39" spans="2:21">
      <c r="B39" s="58" t="s">
        <v>267</v>
      </c>
      <c r="C39" s="111"/>
      <c r="D39" s="111"/>
      <c r="E39" s="111"/>
      <c r="F39" s="111"/>
      <c r="G39" s="111"/>
      <c r="H39" s="111"/>
      <c r="I39" s="111"/>
      <c r="J39" s="90"/>
      <c r="K39" s="111"/>
      <c r="L39" s="111"/>
      <c r="M39" s="108"/>
      <c r="N39" s="108"/>
      <c r="O39" s="87"/>
      <c r="P39" s="87"/>
      <c r="Q39" s="87"/>
      <c r="R39" s="87"/>
      <c r="S39" s="108"/>
      <c r="T39" s="108">
        <v>0</v>
      </c>
      <c r="U39" s="108"/>
    </row>
    <row r="40" spans="2:21">
      <c r="B40" s="57" t="s">
        <v>33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267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230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7" t="s">
        <v>79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8" t="s">
        <v>267</v>
      </c>
      <c r="C44" s="111"/>
      <c r="D44" s="111"/>
      <c r="E44" s="111"/>
      <c r="F44" s="111"/>
      <c r="G44" s="111"/>
      <c r="H44" s="111"/>
      <c r="I44" s="111"/>
      <c r="J44" s="90"/>
      <c r="K44" s="111"/>
      <c r="L44" s="111"/>
      <c r="M44" s="108"/>
      <c r="N44" s="108"/>
      <c r="O44" s="87"/>
      <c r="P44" s="87"/>
      <c r="Q44" s="87"/>
      <c r="R44" s="87"/>
      <c r="S44" s="108"/>
      <c r="T44" s="108">
        <v>0</v>
      </c>
      <c r="U44" s="108"/>
    </row>
    <row r="45" spans="2:21">
      <c r="B45" s="57" t="s">
        <v>78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114" t="s">
        <v>267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6" t="s">
        <v>248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244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127" t="s">
        <v>255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A00FC962-BDD1-48BE-A309-1F833D26648B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F38" sqref="F3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32.42578125" style="2" bestFit="1" customWidth="1"/>
    <col min="8" max="8" width="12.42578125" style="1" bestFit="1" customWidth="1"/>
    <col min="9" max="9" width="13.140625" style="1" bestFit="1" customWidth="1"/>
    <col min="10" max="10" width="10.710937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216</v>
      </c>
      <c r="F8" s="47" t="s">
        <v>138</v>
      </c>
      <c r="G8" s="75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10764</v>
      </c>
      <c r="J11" s="81"/>
      <c r="K11" s="81"/>
      <c r="L11" s="81">
        <v>1253.3899999999999</v>
      </c>
      <c r="M11" s="106"/>
      <c r="N11" s="106"/>
      <c r="O11" s="106">
        <v>3.7900000000000003E-2</v>
      </c>
      <c r="BF11" s="1"/>
      <c r="BG11" s="3"/>
      <c r="BH11" s="1"/>
      <c r="BJ11" s="1"/>
    </row>
    <row r="12" spans="2:62" customFormat="1" ht="15.75">
      <c r="B12" s="57" t="s">
        <v>231</v>
      </c>
      <c r="C12" s="112"/>
      <c r="D12" s="112"/>
      <c r="E12" s="112"/>
      <c r="F12" s="112"/>
      <c r="G12" s="112"/>
      <c r="H12" s="112"/>
      <c r="I12" s="86">
        <v>2389</v>
      </c>
      <c r="J12" s="86"/>
      <c r="K12" s="86"/>
      <c r="L12" s="86">
        <v>142.88999999999999</v>
      </c>
      <c r="M12" s="107"/>
      <c r="N12" s="107"/>
      <c r="O12" s="107">
        <v>4.3E-3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90</v>
      </c>
      <c r="J13" s="86"/>
      <c r="K13" s="86"/>
      <c r="L13" s="86">
        <v>61.2</v>
      </c>
      <c r="M13" s="107"/>
      <c r="N13" s="107"/>
      <c r="O13" s="107">
        <v>1.8E-3</v>
      </c>
    </row>
    <row r="14" spans="2:62" customFormat="1" ht="15.75">
      <c r="B14" s="58" t="s">
        <v>336</v>
      </c>
      <c r="C14" s="111">
        <v>273011</v>
      </c>
      <c r="D14" s="111" t="s">
        <v>142</v>
      </c>
      <c r="E14" s="111"/>
      <c r="F14" s="111">
        <v>273</v>
      </c>
      <c r="G14" s="111" t="s">
        <v>178</v>
      </c>
      <c r="H14" s="111" t="s">
        <v>164</v>
      </c>
      <c r="I14" s="87">
        <v>90</v>
      </c>
      <c r="J14" s="87">
        <v>68000</v>
      </c>
      <c r="K14" s="87">
        <v>0</v>
      </c>
      <c r="L14" s="87">
        <v>61.2</v>
      </c>
      <c r="M14" s="108">
        <v>0</v>
      </c>
      <c r="N14" s="108">
        <v>4.8799999999999996E-2</v>
      </c>
      <c r="O14" s="108">
        <v>1.8E-3</v>
      </c>
    </row>
    <row r="15" spans="2:62" customFormat="1" ht="15.75">
      <c r="B15" s="57" t="s">
        <v>29</v>
      </c>
      <c r="C15" s="112"/>
      <c r="D15" s="112"/>
      <c r="E15" s="112"/>
      <c r="F15" s="112"/>
      <c r="G15" s="112"/>
      <c r="H15" s="112"/>
      <c r="I15" s="86">
        <v>2299</v>
      </c>
      <c r="J15" s="86"/>
      <c r="K15" s="86"/>
      <c r="L15" s="86">
        <v>81.69</v>
      </c>
      <c r="M15" s="107"/>
      <c r="N15" s="107"/>
      <c r="O15" s="107">
        <v>2.5000000000000001E-3</v>
      </c>
    </row>
    <row r="16" spans="2:62" customFormat="1" ht="15.75">
      <c r="B16" s="58" t="s">
        <v>337</v>
      </c>
      <c r="C16" s="111">
        <v>1098920</v>
      </c>
      <c r="D16" s="111" t="s">
        <v>142</v>
      </c>
      <c r="E16" s="111"/>
      <c r="F16" s="111">
        <v>1357</v>
      </c>
      <c r="G16" s="111" t="s">
        <v>301</v>
      </c>
      <c r="H16" s="111" t="s">
        <v>164</v>
      </c>
      <c r="I16" s="87">
        <v>2150</v>
      </c>
      <c r="J16" s="87">
        <v>1742</v>
      </c>
      <c r="K16" s="87">
        <v>0</v>
      </c>
      <c r="L16" s="87">
        <v>37.450000000000003</v>
      </c>
      <c r="M16" s="108">
        <v>0</v>
      </c>
      <c r="N16" s="108">
        <v>2.9900000000000003E-2</v>
      </c>
      <c r="O16" s="108">
        <v>1.1000000000000001E-3</v>
      </c>
    </row>
    <row r="17" spans="2:15" customFormat="1" ht="15.75">
      <c r="B17" s="58" t="s">
        <v>338</v>
      </c>
      <c r="C17" s="111">
        <v>1143429</v>
      </c>
      <c r="D17" s="111" t="s">
        <v>142</v>
      </c>
      <c r="E17" s="111"/>
      <c r="F17" s="111">
        <v>1644</v>
      </c>
      <c r="G17" s="111" t="s">
        <v>156</v>
      </c>
      <c r="H17" s="111" t="s">
        <v>164</v>
      </c>
      <c r="I17" s="87">
        <v>149</v>
      </c>
      <c r="J17" s="87">
        <v>29690</v>
      </c>
      <c r="K17" s="87">
        <v>0</v>
      </c>
      <c r="L17" s="87">
        <v>44.24</v>
      </c>
      <c r="M17" s="108">
        <v>0</v>
      </c>
      <c r="N17" s="108">
        <v>3.5299999999999998E-2</v>
      </c>
      <c r="O17" s="108">
        <v>1.2999999999999999E-3</v>
      </c>
    </row>
    <row r="18" spans="2:15" customFormat="1" ht="15.75">
      <c r="B18" s="57" t="s">
        <v>28</v>
      </c>
      <c r="C18" s="112"/>
      <c r="D18" s="112"/>
      <c r="E18" s="112"/>
      <c r="F18" s="112"/>
      <c r="G18" s="112"/>
      <c r="H18" s="112"/>
      <c r="I18" s="86"/>
      <c r="J18" s="86"/>
      <c r="K18" s="86"/>
      <c r="L18" s="86"/>
      <c r="M18" s="107"/>
      <c r="N18" s="107"/>
      <c r="O18" s="107"/>
    </row>
    <row r="19" spans="2:15" customFormat="1" ht="15.75">
      <c r="B19" s="58" t="s">
        <v>267</v>
      </c>
      <c r="C19" s="111"/>
      <c r="D19" s="111"/>
      <c r="E19" s="111"/>
      <c r="F19" s="111"/>
      <c r="G19" s="111"/>
      <c r="H19" s="111"/>
      <c r="I19" s="87"/>
      <c r="J19" s="87"/>
      <c r="K19" s="87"/>
      <c r="L19" s="87"/>
      <c r="M19" s="108"/>
      <c r="N19" s="108"/>
      <c r="O19" s="108"/>
    </row>
    <row r="20" spans="2:15" customFormat="1" ht="15.75">
      <c r="B20" s="57" t="s">
        <v>69</v>
      </c>
      <c r="C20" s="112"/>
      <c r="D20" s="112"/>
      <c r="E20" s="112"/>
      <c r="F20" s="112"/>
      <c r="G20" s="112"/>
      <c r="H20" s="112"/>
      <c r="I20" s="86"/>
      <c r="J20" s="86"/>
      <c r="K20" s="86"/>
      <c r="L20" s="86"/>
      <c r="M20" s="107"/>
      <c r="N20" s="107"/>
      <c r="O20" s="107"/>
    </row>
    <row r="21" spans="2:15" customFormat="1" ht="15.75">
      <c r="B21" s="58" t="s">
        <v>267</v>
      </c>
      <c r="C21" s="111"/>
      <c r="D21" s="111"/>
      <c r="E21" s="111"/>
      <c r="F21" s="111"/>
      <c r="G21" s="111"/>
      <c r="H21" s="111"/>
      <c r="I21" s="87"/>
      <c r="J21" s="87"/>
      <c r="K21" s="87"/>
      <c r="L21" s="87"/>
      <c r="M21" s="108"/>
      <c r="N21" s="108"/>
      <c r="O21" s="108"/>
    </row>
    <row r="22" spans="2:15" customFormat="1" ht="15.75">
      <c r="B22" s="58" t="s">
        <v>267</v>
      </c>
      <c r="C22" s="111"/>
      <c r="D22" s="111"/>
      <c r="E22" s="111"/>
      <c r="F22" s="111"/>
      <c r="G22" s="111"/>
      <c r="H22" s="111"/>
      <c r="I22" s="87"/>
      <c r="J22" s="87"/>
      <c r="K22" s="87"/>
      <c r="L22" s="87"/>
      <c r="M22" s="108"/>
      <c r="N22" s="108"/>
      <c r="O22" s="108"/>
    </row>
    <row r="23" spans="2:15" customFormat="1" ht="15.75">
      <c r="B23" s="58" t="s">
        <v>267</v>
      </c>
      <c r="C23" s="111"/>
      <c r="D23" s="111"/>
      <c r="E23" s="111"/>
      <c r="F23" s="111"/>
      <c r="G23" s="111"/>
      <c r="H23" s="111"/>
      <c r="I23" s="87"/>
      <c r="J23" s="87"/>
      <c r="K23" s="87"/>
      <c r="L23" s="87"/>
      <c r="M23" s="108"/>
      <c r="N23" s="108"/>
      <c r="O23" s="108"/>
    </row>
    <row r="24" spans="2:15" customFormat="1" ht="15.75">
      <c r="B24" s="57" t="s">
        <v>230</v>
      </c>
      <c r="C24" s="112"/>
      <c r="D24" s="112"/>
      <c r="E24" s="112"/>
      <c r="F24" s="112"/>
      <c r="G24" s="112"/>
      <c r="H24" s="112"/>
      <c r="I24" s="86">
        <v>8375</v>
      </c>
      <c r="J24" s="86"/>
      <c r="K24" s="86"/>
      <c r="L24" s="86">
        <v>1110.5</v>
      </c>
      <c r="M24" s="107"/>
      <c r="N24" s="107"/>
      <c r="O24" s="107">
        <v>3.3500000000000002E-2</v>
      </c>
    </row>
    <row r="25" spans="2:15" customFormat="1" ht="15.75">
      <c r="B25" s="57" t="s">
        <v>79</v>
      </c>
      <c r="C25" s="112"/>
      <c r="D25" s="112"/>
      <c r="E25" s="112"/>
      <c r="F25" s="112"/>
      <c r="G25" s="112"/>
      <c r="H25" s="112"/>
      <c r="I25" s="86">
        <v>4200</v>
      </c>
      <c r="J25" s="86"/>
      <c r="K25" s="86"/>
      <c r="L25" s="86">
        <v>220.97</v>
      </c>
      <c r="M25" s="107"/>
      <c r="N25" s="107"/>
      <c r="O25" s="107">
        <v>6.7000000000000002E-3</v>
      </c>
    </row>
    <row r="26" spans="2:15" customFormat="1" ht="15.75">
      <c r="B26" s="58" t="s">
        <v>339</v>
      </c>
      <c r="C26" s="111" t="s">
        <v>340</v>
      </c>
      <c r="D26" s="111" t="s">
        <v>341</v>
      </c>
      <c r="E26" s="111" t="s">
        <v>342</v>
      </c>
      <c r="F26" s="111"/>
      <c r="G26" s="111" t="s">
        <v>343</v>
      </c>
      <c r="H26" s="111" t="s">
        <v>163</v>
      </c>
      <c r="I26" s="87">
        <v>200</v>
      </c>
      <c r="J26" s="87">
        <v>12610</v>
      </c>
      <c r="K26" s="87">
        <v>0</v>
      </c>
      <c r="L26" s="87">
        <v>89.05</v>
      </c>
      <c r="M26" s="108">
        <v>0</v>
      </c>
      <c r="N26" s="108">
        <v>7.0999999999999994E-2</v>
      </c>
      <c r="O26" s="108">
        <v>2.7000000000000001E-3</v>
      </c>
    </row>
    <row r="27" spans="2:15" customFormat="1" ht="15.75">
      <c r="B27" s="58" t="s">
        <v>344</v>
      </c>
      <c r="C27" s="111" t="s">
        <v>345</v>
      </c>
      <c r="D27" s="111" t="s">
        <v>346</v>
      </c>
      <c r="E27" s="111" t="s">
        <v>342</v>
      </c>
      <c r="F27" s="111"/>
      <c r="G27" s="111" t="s">
        <v>347</v>
      </c>
      <c r="H27" s="111" t="s">
        <v>163</v>
      </c>
      <c r="I27" s="87">
        <v>4000</v>
      </c>
      <c r="J27" s="87">
        <v>934</v>
      </c>
      <c r="K27" s="87">
        <v>0</v>
      </c>
      <c r="L27" s="87">
        <v>131.91999999999999</v>
      </c>
      <c r="M27" s="108">
        <v>0</v>
      </c>
      <c r="N27" s="108">
        <v>0.1052</v>
      </c>
      <c r="O27" s="108">
        <v>4.0000000000000001E-3</v>
      </c>
    </row>
    <row r="28" spans="2:15" customFormat="1" ht="15.75">
      <c r="B28" s="57" t="s">
        <v>78</v>
      </c>
      <c r="C28" s="112"/>
      <c r="D28" s="112"/>
      <c r="E28" s="112"/>
      <c r="F28" s="112"/>
      <c r="G28" s="112"/>
      <c r="H28" s="112"/>
      <c r="I28" s="86">
        <v>4175</v>
      </c>
      <c r="J28" s="86"/>
      <c r="K28" s="86"/>
      <c r="L28" s="86">
        <v>889.53</v>
      </c>
      <c r="M28" s="107"/>
      <c r="N28" s="107"/>
      <c r="O28" s="107">
        <v>2.69E-2</v>
      </c>
    </row>
    <row r="29" spans="2:15" customFormat="1" ht="15.75">
      <c r="B29" s="58" t="s">
        <v>348</v>
      </c>
      <c r="C29" s="111" t="s">
        <v>349</v>
      </c>
      <c r="D29" s="111" t="s">
        <v>346</v>
      </c>
      <c r="E29" s="111" t="s">
        <v>342</v>
      </c>
      <c r="F29" s="111"/>
      <c r="G29" s="111" t="s">
        <v>350</v>
      </c>
      <c r="H29" s="111" t="s">
        <v>163</v>
      </c>
      <c r="I29" s="87">
        <v>100</v>
      </c>
      <c r="J29" s="87">
        <v>26593</v>
      </c>
      <c r="K29" s="87">
        <v>0</v>
      </c>
      <c r="L29" s="87">
        <v>93.9</v>
      </c>
      <c r="M29" s="108">
        <v>0</v>
      </c>
      <c r="N29" s="108">
        <v>7.4900000000000008E-2</v>
      </c>
      <c r="O29" s="108">
        <v>2.8000000000000004E-3</v>
      </c>
    </row>
    <row r="30" spans="2:15" customFormat="1" ht="15.75">
      <c r="B30" s="58" t="s">
        <v>351</v>
      </c>
      <c r="C30" s="111" t="s">
        <v>352</v>
      </c>
      <c r="D30" s="111" t="s">
        <v>346</v>
      </c>
      <c r="E30" s="111" t="s">
        <v>342</v>
      </c>
      <c r="F30" s="111"/>
      <c r="G30" s="111" t="s">
        <v>353</v>
      </c>
      <c r="H30" s="111" t="s">
        <v>163</v>
      </c>
      <c r="I30" s="87">
        <v>600</v>
      </c>
      <c r="J30" s="87">
        <v>12632</v>
      </c>
      <c r="K30" s="87">
        <v>0</v>
      </c>
      <c r="L30" s="87">
        <v>267.62</v>
      </c>
      <c r="M30" s="108">
        <v>0</v>
      </c>
      <c r="N30" s="108">
        <v>0.21350000000000002</v>
      </c>
      <c r="O30" s="108">
        <v>8.1000000000000013E-3</v>
      </c>
    </row>
    <row r="31" spans="2:15" customFormat="1" ht="15.75">
      <c r="B31" s="58" t="s">
        <v>354</v>
      </c>
      <c r="C31" s="111" t="s">
        <v>355</v>
      </c>
      <c r="D31" s="111" t="s">
        <v>346</v>
      </c>
      <c r="E31" s="111" t="s">
        <v>342</v>
      </c>
      <c r="F31" s="111"/>
      <c r="G31" s="111" t="s">
        <v>356</v>
      </c>
      <c r="H31" s="111" t="s">
        <v>163</v>
      </c>
      <c r="I31" s="87">
        <v>1700</v>
      </c>
      <c r="J31" s="87">
        <v>1270</v>
      </c>
      <c r="K31" s="87">
        <v>0</v>
      </c>
      <c r="L31" s="87">
        <v>76.23</v>
      </c>
      <c r="M31" s="108">
        <v>0</v>
      </c>
      <c r="N31" s="108">
        <v>6.08E-2</v>
      </c>
      <c r="O31" s="108">
        <v>2.3E-3</v>
      </c>
    </row>
    <row r="32" spans="2:15" customFormat="1" ht="15.75">
      <c r="B32" s="58" t="s">
        <v>357</v>
      </c>
      <c r="C32" s="111" t="s">
        <v>358</v>
      </c>
      <c r="D32" s="111" t="s">
        <v>346</v>
      </c>
      <c r="E32" s="111" t="s">
        <v>342</v>
      </c>
      <c r="F32" s="111"/>
      <c r="G32" s="111" t="s">
        <v>356</v>
      </c>
      <c r="H32" s="111" t="s">
        <v>163</v>
      </c>
      <c r="I32" s="87">
        <v>350</v>
      </c>
      <c r="J32" s="87">
        <v>4980</v>
      </c>
      <c r="K32" s="87">
        <v>0</v>
      </c>
      <c r="L32" s="87">
        <v>61.55</v>
      </c>
      <c r="M32" s="108">
        <v>0</v>
      </c>
      <c r="N32" s="108">
        <v>4.9100000000000005E-2</v>
      </c>
      <c r="O32" s="108">
        <v>1.9E-3</v>
      </c>
    </row>
    <row r="33" spans="2:15" customFormat="1" ht="15.75">
      <c r="B33" s="58" t="s">
        <v>359</v>
      </c>
      <c r="C33" s="111" t="s">
        <v>360</v>
      </c>
      <c r="D33" s="111" t="s">
        <v>341</v>
      </c>
      <c r="E33" s="111" t="s">
        <v>342</v>
      </c>
      <c r="F33" s="111"/>
      <c r="G33" s="111" t="s">
        <v>361</v>
      </c>
      <c r="H33" s="111" t="s">
        <v>163</v>
      </c>
      <c r="I33" s="87">
        <v>140</v>
      </c>
      <c r="J33" s="87">
        <v>8418</v>
      </c>
      <c r="K33" s="87">
        <v>0</v>
      </c>
      <c r="L33" s="87">
        <v>41.61</v>
      </c>
      <c r="M33" s="108">
        <v>0</v>
      </c>
      <c r="N33" s="108">
        <v>3.32E-2</v>
      </c>
      <c r="O33" s="108">
        <v>1.2999999999999999E-3</v>
      </c>
    </row>
    <row r="34" spans="2:15" customFormat="1" ht="15.75">
      <c r="B34" s="58" t="s">
        <v>362</v>
      </c>
      <c r="C34" s="111" t="s">
        <v>363</v>
      </c>
      <c r="D34" s="111" t="s">
        <v>341</v>
      </c>
      <c r="E34" s="111" t="s">
        <v>342</v>
      </c>
      <c r="F34" s="111"/>
      <c r="G34" s="111" t="s">
        <v>343</v>
      </c>
      <c r="H34" s="111" t="s">
        <v>163</v>
      </c>
      <c r="I34" s="87">
        <v>100</v>
      </c>
      <c r="J34" s="87">
        <v>24101</v>
      </c>
      <c r="K34" s="87">
        <v>0</v>
      </c>
      <c r="L34" s="87">
        <v>85.1</v>
      </c>
      <c r="M34" s="108">
        <v>0</v>
      </c>
      <c r="N34" s="108">
        <v>6.7900000000000002E-2</v>
      </c>
      <c r="O34" s="108">
        <v>2.5999999999999999E-3</v>
      </c>
    </row>
    <row r="35" spans="2:15" customFormat="1" ht="15.75">
      <c r="B35" s="58" t="s">
        <v>364</v>
      </c>
      <c r="C35" s="111" t="s">
        <v>365</v>
      </c>
      <c r="D35" s="111" t="s">
        <v>341</v>
      </c>
      <c r="E35" s="111" t="s">
        <v>342</v>
      </c>
      <c r="F35" s="111"/>
      <c r="G35" s="111" t="s">
        <v>366</v>
      </c>
      <c r="H35" s="111" t="s">
        <v>163</v>
      </c>
      <c r="I35" s="87">
        <v>185</v>
      </c>
      <c r="J35" s="87">
        <v>12961</v>
      </c>
      <c r="K35" s="87">
        <v>0</v>
      </c>
      <c r="L35" s="87">
        <v>84.67</v>
      </c>
      <c r="M35" s="108">
        <v>0</v>
      </c>
      <c r="N35" s="108">
        <v>6.7500000000000004E-2</v>
      </c>
      <c r="O35" s="108">
        <v>2.5999999999999999E-3</v>
      </c>
    </row>
    <row r="36" spans="2:15" customFormat="1" ht="15.75">
      <c r="B36" s="114" t="s">
        <v>367</v>
      </c>
      <c r="C36" s="111" t="s">
        <v>368</v>
      </c>
      <c r="D36" s="111" t="s">
        <v>346</v>
      </c>
      <c r="E36" s="111" t="s">
        <v>342</v>
      </c>
      <c r="F36" s="111"/>
      <c r="G36" s="111" t="s">
        <v>366</v>
      </c>
      <c r="H36" s="111" t="s">
        <v>163</v>
      </c>
      <c r="I36" s="87">
        <v>1000</v>
      </c>
      <c r="J36" s="87">
        <v>5065</v>
      </c>
      <c r="K36" s="87">
        <v>0</v>
      </c>
      <c r="L36" s="87">
        <v>178.85</v>
      </c>
      <c r="M36" s="108">
        <v>0</v>
      </c>
      <c r="N36" s="108">
        <v>0.14269999999999999</v>
      </c>
      <c r="O36" s="108">
        <v>5.4000000000000003E-3</v>
      </c>
    </row>
    <row r="37" spans="2:15">
      <c r="B37" s="6" t="s">
        <v>248</v>
      </c>
      <c r="E37" s="1"/>
      <c r="F37" s="1"/>
      <c r="G37" s="1"/>
    </row>
    <row r="38" spans="2:15">
      <c r="B38" s="6" t="s">
        <v>133</v>
      </c>
      <c r="E38" s="1"/>
      <c r="F38" s="1"/>
      <c r="G38" s="1"/>
    </row>
    <row r="39" spans="2:15">
      <c r="B39" s="6" t="s">
        <v>244</v>
      </c>
      <c r="E39" s="1"/>
      <c r="F39" s="1"/>
      <c r="G39" s="1"/>
    </row>
    <row r="40" spans="2:15">
      <c r="B40" s="6" t="s">
        <v>245</v>
      </c>
      <c r="E40" s="1"/>
      <c r="F40" s="1"/>
      <c r="G40" s="1"/>
    </row>
    <row r="41" spans="2:15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  <row r="42" spans="2:15">
      <c r="E42" s="1"/>
      <c r="F42" s="1"/>
      <c r="G42" s="1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1:O41"/>
  </mergeCells>
  <phoneticPr fontId="4" type="noConversion"/>
  <dataValidations disablePrompts="1" count="4">
    <dataValidation type="list" allowBlank="1" showInputMessage="1" showErrorMessage="1" sqref="E42:E357 E37:E40" xr:uid="{00000000-0002-0000-0500-000000000000}">
      <formula1>$BF$6:$BF$23</formula1>
    </dataValidation>
    <dataValidation type="list" allowBlank="1" showInputMessage="1" showErrorMessage="1" sqref="H42:H357 H37:H40" xr:uid="{00000000-0002-0000-0500-000001000000}">
      <formula1>$BJ$6:$BJ$19</formula1>
    </dataValidation>
    <dataValidation type="list" allowBlank="1" showInputMessage="1" showErrorMessage="1" sqref="G42:G363 G37:G40" xr:uid="{00000000-0002-0000-0500-000002000000}">
      <formula1>$BH$6:$BH$29</formula1>
    </dataValidation>
    <dataValidation allowBlank="1" showInputMessage="1" showErrorMessage="1" sqref="B39" xr:uid="{034B1464-71DC-4E17-B14D-7A6A578A5A75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F32" sqref="F32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5703125" style="2" bestFit="1" customWidth="1"/>
    <col min="8" max="8" width="13.140625" style="1" bestFit="1" customWidth="1"/>
    <col min="9" max="9" width="9.7109375" style="1" bestFit="1" customWidth="1"/>
    <col min="10" max="10" width="10.85546875" style="1" customWidth="1"/>
    <col min="11" max="11" width="10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275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257</v>
      </c>
      <c r="C11" s="82"/>
      <c r="D11" s="82"/>
      <c r="E11" s="82"/>
      <c r="F11" s="82"/>
      <c r="G11" s="82"/>
      <c r="H11" s="81">
        <v>15217</v>
      </c>
      <c r="I11" s="81"/>
      <c r="J11" s="81"/>
      <c r="K11" s="81">
        <v>279.11</v>
      </c>
      <c r="L11" s="106"/>
      <c r="M11" s="106"/>
      <c r="N11" s="106">
        <v>8.3999999999999995E-3</v>
      </c>
      <c r="O11" s="5"/>
      <c r="BH11" s="1"/>
      <c r="BI11" s="3"/>
      <c r="BK11" s="1"/>
    </row>
    <row r="12" spans="2:63" customFormat="1" ht="15.75">
      <c r="B12" s="55" t="s">
        <v>231</v>
      </c>
      <c r="C12" s="112"/>
      <c r="D12" s="112"/>
      <c r="E12" s="112"/>
      <c r="F12" s="112"/>
      <c r="G12" s="112"/>
      <c r="H12" s="86">
        <v>14117</v>
      </c>
      <c r="I12" s="86"/>
      <c r="J12" s="86"/>
      <c r="K12" s="86">
        <v>212.92</v>
      </c>
      <c r="L12" s="107"/>
      <c r="M12" s="107"/>
      <c r="N12" s="107">
        <v>6.4000000000000003E-3</v>
      </c>
    </row>
    <row r="13" spans="2:63" customFormat="1" ht="15.75">
      <c r="B13" s="55" t="s">
        <v>258</v>
      </c>
      <c r="C13" s="112"/>
      <c r="D13" s="112"/>
      <c r="E13" s="112"/>
      <c r="F13" s="112"/>
      <c r="G13" s="112"/>
      <c r="H13" s="86">
        <v>6401</v>
      </c>
      <c r="I13" s="86"/>
      <c r="J13" s="86"/>
      <c r="K13" s="86">
        <v>186.3</v>
      </c>
      <c r="L13" s="107"/>
      <c r="M13" s="107"/>
      <c r="N13" s="107">
        <v>5.6000000000000008E-3</v>
      </c>
    </row>
    <row r="14" spans="2:63" customFormat="1" ht="15.75">
      <c r="B14" s="58" t="s">
        <v>369</v>
      </c>
      <c r="C14" s="111">
        <v>1148949</v>
      </c>
      <c r="D14" s="111" t="s">
        <v>142</v>
      </c>
      <c r="E14" s="111">
        <v>1829</v>
      </c>
      <c r="F14" s="111" t="s">
        <v>370</v>
      </c>
      <c r="G14" s="111" t="s">
        <v>164</v>
      </c>
      <c r="H14" s="87">
        <v>4861</v>
      </c>
      <c r="I14" s="87">
        <v>3063</v>
      </c>
      <c r="J14" s="87">
        <v>0</v>
      </c>
      <c r="K14" s="87">
        <v>148.88999999999999</v>
      </c>
      <c r="L14" s="108">
        <v>1E-4</v>
      </c>
      <c r="M14" s="108">
        <v>0.53349999999999997</v>
      </c>
      <c r="N14" s="108">
        <v>4.5000000000000005E-3</v>
      </c>
    </row>
    <row r="15" spans="2:63" customFormat="1" ht="15.75">
      <c r="B15" s="58" t="s">
        <v>371</v>
      </c>
      <c r="C15" s="111">
        <v>1150184</v>
      </c>
      <c r="D15" s="111" t="s">
        <v>142</v>
      </c>
      <c r="E15" s="111">
        <v>1735</v>
      </c>
      <c r="F15" s="111" t="s">
        <v>370</v>
      </c>
      <c r="G15" s="111" t="s">
        <v>164</v>
      </c>
      <c r="H15" s="87">
        <v>1540</v>
      </c>
      <c r="I15" s="87">
        <v>2429</v>
      </c>
      <c r="J15" s="87">
        <v>0</v>
      </c>
      <c r="K15" s="87">
        <v>37.409999999999997</v>
      </c>
      <c r="L15" s="108">
        <v>1E-4</v>
      </c>
      <c r="M15" s="108">
        <v>0.13400000000000001</v>
      </c>
      <c r="N15" s="108">
        <v>1.1000000000000001E-3</v>
      </c>
    </row>
    <row r="16" spans="2:63" customFormat="1" ht="15.75">
      <c r="B16" s="55" t="s">
        <v>259</v>
      </c>
      <c r="C16" s="112"/>
      <c r="D16" s="112"/>
      <c r="E16" s="112"/>
      <c r="F16" s="112"/>
      <c r="G16" s="112"/>
      <c r="H16" s="86"/>
      <c r="I16" s="86"/>
      <c r="J16" s="86"/>
      <c r="K16" s="86"/>
      <c r="L16" s="107"/>
      <c r="M16" s="107"/>
      <c r="N16" s="107"/>
    </row>
    <row r="17" spans="2:14" customFormat="1" ht="15.75">
      <c r="B17" s="58" t="s">
        <v>267</v>
      </c>
      <c r="C17" s="111"/>
      <c r="D17" s="111"/>
      <c r="E17" s="111"/>
      <c r="F17" s="111"/>
      <c r="G17" s="111"/>
      <c r="H17" s="87"/>
      <c r="I17" s="87"/>
      <c r="J17" s="87"/>
      <c r="K17" s="87"/>
      <c r="L17" s="108"/>
      <c r="M17" s="108"/>
      <c r="N17" s="108"/>
    </row>
    <row r="18" spans="2:14" customFormat="1" ht="15.75">
      <c r="B18" s="55" t="s">
        <v>260</v>
      </c>
      <c r="C18" s="112"/>
      <c r="D18" s="112"/>
      <c r="E18" s="112"/>
      <c r="F18" s="112"/>
      <c r="G18" s="112"/>
      <c r="H18" s="86">
        <v>7716</v>
      </c>
      <c r="I18" s="86"/>
      <c r="J18" s="86"/>
      <c r="K18" s="86">
        <v>26.62</v>
      </c>
      <c r="L18" s="107"/>
      <c r="M18" s="107"/>
      <c r="N18" s="107">
        <v>8.0000000000000004E-4</v>
      </c>
    </row>
    <row r="19" spans="2:14" customFormat="1" ht="15.75">
      <c r="B19" s="58" t="s">
        <v>372</v>
      </c>
      <c r="C19" s="111">
        <v>1150606</v>
      </c>
      <c r="D19" s="111" t="s">
        <v>142</v>
      </c>
      <c r="E19" s="111">
        <v>1747</v>
      </c>
      <c r="F19" s="111" t="s">
        <v>373</v>
      </c>
      <c r="G19" s="111" t="s">
        <v>164</v>
      </c>
      <c r="H19" s="87">
        <v>7716</v>
      </c>
      <c r="I19" s="87">
        <v>344.94</v>
      </c>
      <c r="J19" s="87">
        <v>0</v>
      </c>
      <c r="K19" s="87">
        <v>26.62</v>
      </c>
      <c r="L19" s="108">
        <v>1E-4</v>
      </c>
      <c r="M19" s="108">
        <v>9.5399999999999985E-2</v>
      </c>
      <c r="N19" s="108">
        <v>8.0000000000000004E-4</v>
      </c>
    </row>
    <row r="20" spans="2:14" customFormat="1" ht="15.75">
      <c r="B20" s="55" t="s">
        <v>261</v>
      </c>
      <c r="C20" s="112"/>
      <c r="D20" s="112"/>
      <c r="E20" s="112"/>
      <c r="F20" s="112"/>
      <c r="G20" s="112"/>
      <c r="H20" s="86"/>
      <c r="I20" s="86"/>
      <c r="J20" s="86"/>
      <c r="K20" s="86"/>
      <c r="L20" s="107"/>
      <c r="M20" s="107"/>
      <c r="N20" s="107"/>
    </row>
    <row r="21" spans="2:14" customFormat="1" ht="15.75">
      <c r="B21" s="58" t="s">
        <v>267</v>
      </c>
      <c r="C21" s="111"/>
      <c r="D21" s="111"/>
      <c r="E21" s="111"/>
      <c r="F21" s="111"/>
      <c r="G21" s="111"/>
      <c r="H21" s="87"/>
      <c r="I21" s="87"/>
      <c r="J21" s="87"/>
      <c r="K21" s="87"/>
      <c r="L21" s="108"/>
      <c r="M21" s="108"/>
      <c r="N21" s="108"/>
    </row>
    <row r="22" spans="2:14" customFormat="1" ht="15.75">
      <c r="B22" s="55" t="s">
        <v>72</v>
      </c>
      <c r="C22" s="112"/>
      <c r="D22" s="112"/>
      <c r="E22" s="112"/>
      <c r="F22" s="112"/>
      <c r="G22" s="112"/>
      <c r="H22" s="86"/>
      <c r="I22" s="86"/>
      <c r="J22" s="86"/>
      <c r="K22" s="86"/>
      <c r="L22" s="107"/>
      <c r="M22" s="107"/>
      <c r="N22" s="107"/>
    </row>
    <row r="23" spans="2:14" customFormat="1" ht="15.75">
      <c r="B23" s="58" t="s">
        <v>267</v>
      </c>
      <c r="C23" s="111"/>
      <c r="D23" s="111"/>
      <c r="E23" s="111"/>
      <c r="F23" s="111"/>
      <c r="G23" s="111"/>
      <c r="H23" s="87"/>
      <c r="I23" s="87"/>
      <c r="J23" s="87"/>
      <c r="K23" s="87"/>
      <c r="L23" s="108"/>
      <c r="M23" s="108"/>
      <c r="N23" s="108"/>
    </row>
    <row r="24" spans="2:14" customFormat="1" ht="15.75">
      <c r="B24" s="55" t="s">
        <v>82</v>
      </c>
      <c r="C24" s="112"/>
      <c r="D24" s="112"/>
      <c r="E24" s="112"/>
      <c r="F24" s="112"/>
      <c r="G24" s="112"/>
      <c r="H24" s="86"/>
      <c r="I24" s="86"/>
      <c r="J24" s="86"/>
      <c r="K24" s="86"/>
      <c r="L24" s="107"/>
      <c r="M24" s="107"/>
      <c r="N24" s="107"/>
    </row>
    <row r="25" spans="2:14" customFormat="1" ht="15.75">
      <c r="B25" s="58" t="s">
        <v>267</v>
      </c>
      <c r="C25" s="111"/>
      <c r="D25" s="111"/>
      <c r="E25" s="111"/>
      <c r="F25" s="111"/>
      <c r="G25" s="111"/>
      <c r="H25" s="87"/>
      <c r="I25" s="87"/>
      <c r="J25" s="87"/>
      <c r="K25" s="87"/>
      <c r="L25" s="108"/>
      <c r="M25" s="108"/>
      <c r="N25" s="108"/>
    </row>
    <row r="26" spans="2:14" customFormat="1" ht="15.75">
      <c r="B26" s="55" t="s">
        <v>230</v>
      </c>
      <c r="C26" s="112"/>
      <c r="D26" s="112"/>
      <c r="E26" s="112"/>
      <c r="F26" s="112"/>
      <c r="G26" s="112"/>
      <c r="H26" s="86">
        <v>1100</v>
      </c>
      <c r="I26" s="86"/>
      <c r="J26" s="86"/>
      <c r="K26" s="86">
        <v>66.19</v>
      </c>
      <c r="L26" s="107"/>
      <c r="M26" s="107"/>
      <c r="N26" s="107">
        <v>2E-3</v>
      </c>
    </row>
    <row r="27" spans="2:14" customFormat="1" ht="15.75">
      <c r="B27" s="55" t="s">
        <v>262</v>
      </c>
      <c r="C27" s="112"/>
      <c r="D27" s="112"/>
      <c r="E27" s="112"/>
      <c r="F27" s="112"/>
      <c r="G27" s="112"/>
      <c r="H27" s="86">
        <v>1100</v>
      </c>
      <c r="I27" s="86"/>
      <c r="J27" s="86"/>
      <c r="K27" s="86">
        <v>66.19</v>
      </c>
      <c r="L27" s="107"/>
      <c r="M27" s="107"/>
      <c r="N27" s="107">
        <v>2E-3</v>
      </c>
    </row>
    <row r="28" spans="2:14" customFormat="1" ht="15.75">
      <c r="B28" s="58" t="s">
        <v>374</v>
      </c>
      <c r="C28" s="111" t="s">
        <v>375</v>
      </c>
      <c r="D28" s="111" t="s">
        <v>346</v>
      </c>
      <c r="E28" s="111"/>
      <c r="F28" s="111" t="s">
        <v>370</v>
      </c>
      <c r="G28" s="111" t="s">
        <v>163</v>
      </c>
      <c r="H28" s="87">
        <v>1100</v>
      </c>
      <c r="I28" s="87">
        <v>1704</v>
      </c>
      <c r="J28" s="87">
        <v>0</v>
      </c>
      <c r="K28" s="87">
        <v>66.19</v>
      </c>
      <c r="L28" s="108">
        <v>0</v>
      </c>
      <c r="M28" s="108">
        <v>0.23710000000000001</v>
      </c>
      <c r="N28" s="108">
        <v>2E-3</v>
      </c>
    </row>
    <row r="29" spans="2:14" customFormat="1" ht="15.75">
      <c r="B29" s="55" t="s">
        <v>263</v>
      </c>
      <c r="C29" s="112"/>
      <c r="D29" s="112"/>
      <c r="E29" s="112"/>
      <c r="F29" s="112"/>
      <c r="G29" s="112"/>
      <c r="H29" s="86"/>
      <c r="I29" s="86"/>
      <c r="J29" s="86"/>
      <c r="K29" s="86"/>
      <c r="L29" s="107"/>
      <c r="M29" s="107"/>
      <c r="N29" s="107"/>
    </row>
    <row r="30" spans="2:14" customFormat="1" ht="15.75">
      <c r="B30" s="58" t="s">
        <v>267</v>
      </c>
      <c r="C30" s="111"/>
      <c r="D30" s="111"/>
      <c r="E30" s="111"/>
      <c r="F30" s="111"/>
      <c r="G30" s="111"/>
      <c r="H30" s="87"/>
      <c r="I30" s="87"/>
      <c r="J30" s="87"/>
      <c r="K30" s="87"/>
      <c r="L30" s="108"/>
      <c r="M30" s="108"/>
      <c r="N30" s="108"/>
    </row>
    <row r="31" spans="2:14" customFormat="1" ht="15.75">
      <c r="B31" s="55" t="s">
        <v>72</v>
      </c>
      <c r="C31" s="112"/>
      <c r="D31" s="112"/>
      <c r="E31" s="112"/>
      <c r="F31" s="112"/>
      <c r="G31" s="112"/>
      <c r="H31" s="86"/>
      <c r="I31" s="86"/>
      <c r="J31" s="86"/>
      <c r="K31" s="86"/>
      <c r="L31" s="107"/>
      <c r="M31" s="107"/>
      <c r="N31" s="107"/>
    </row>
    <row r="32" spans="2:14" customFormat="1" ht="15.75">
      <c r="B32" s="58" t="s">
        <v>267</v>
      </c>
      <c r="C32" s="111"/>
      <c r="D32" s="111"/>
      <c r="E32" s="111"/>
      <c r="F32" s="111"/>
      <c r="G32" s="111"/>
      <c r="H32" s="87"/>
      <c r="I32" s="87"/>
      <c r="J32" s="87"/>
      <c r="K32" s="87"/>
      <c r="L32" s="108"/>
      <c r="M32" s="108"/>
      <c r="N32" s="108"/>
    </row>
    <row r="33" spans="1:14" customFormat="1" ht="15.75">
      <c r="B33" s="55" t="s">
        <v>82</v>
      </c>
      <c r="C33" s="112"/>
      <c r="D33" s="112"/>
      <c r="E33" s="112"/>
      <c r="F33" s="112"/>
      <c r="G33" s="112"/>
      <c r="H33" s="86"/>
      <c r="I33" s="86"/>
      <c r="J33" s="86"/>
      <c r="K33" s="86"/>
      <c r="L33" s="107"/>
      <c r="M33" s="107"/>
      <c r="N33" s="107"/>
    </row>
    <row r="34" spans="1:14" customFormat="1" ht="15.75">
      <c r="B34" s="114" t="s">
        <v>267</v>
      </c>
      <c r="C34" s="111"/>
      <c r="D34" s="111"/>
      <c r="E34" s="111"/>
      <c r="F34" s="111"/>
      <c r="G34" s="111"/>
      <c r="H34" s="87"/>
      <c r="I34" s="87"/>
      <c r="J34" s="87"/>
      <c r="K34" s="87"/>
      <c r="L34" s="108"/>
      <c r="M34" s="108"/>
      <c r="N34" s="108"/>
    </row>
    <row r="35" spans="1:14" customFormat="1">
      <c r="A35" s="1"/>
      <c r="B35" s="6" t="s">
        <v>248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6" t="s">
        <v>133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6" t="s">
        <v>244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245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6" t="s">
        <v>246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27" t="s">
        <v>255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</row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0:N40"/>
  </mergeCells>
  <phoneticPr fontId="4" type="noConversion"/>
  <dataValidations count="1">
    <dataValidation allowBlank="1" showInputMessage="1" showErrorMessage="1" sqref="J5:J7 J10:J11 K5:XFD11 A5:I11 A50:XFD1048576 A35:A40 B35:N39" xr:uid="{00000000-0002-0000-06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/>
      <c r="K11" s="81"/>
      <c r="L11" s="81"/>
      <c r="M11" s="106"/>
      <c r="N11" s="106"/>
      <c r="O11" s="106"/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267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376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267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267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267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230</v>
      </c>
      <c r="C21" s="112"/>
      <c r="D21" s="112"/>
      <c r="E21" s="112"/>
      <c r="F21" s="112"/>
      <c r="G21" s="112"/>
      <c r="H21" s="112"/>
      <c r="I21" s="112"/>
      <c r="J21" s="86"/>
      <c r="K21" s="86"/>
      <c r="L21" s="86"/>
      <c r="M21" s="107"/>
      <c r="N21" s="107"/>
      <c r="O21" s="107"/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267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376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267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/>
      <c r="K26" s="86"/>
      <c r="L26" s="86"/>
      <c r="M26" s="107"/>
      <c r="N26" s="107"/>
      <c r="O26" s="107"/>
    </row>
    <row r="27" spans="2:15">
      <c r="B27" s="63" t="s">
        <v>267</v>
      </c>
      <c r="C27" s="111"/>
      <c r="D27" s="111"/>
      <c r="E27" s="111"/>
      <c r="F27" s="111"/>
      <c r="G27" s="111"/>
      <c r="H27" s="111"/>
      <c r="I27" s="111"/>
      <c r="J27" s="87"/>
      <c r="K27" s="87"/>
      <c r="L27" s="87"/>
      <c r="M27" s="108"/>
      <c r="N27" s="108"/>
      <c r="O27" s="108"/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267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C11" s="1"/>
      <c r="BD11" s="3"/>
      <c r="BE11" s="1"/>
      <c r="BG11" s="1"/>
    </row>
    <row r="12" spans="1:60" customFormat="1" ht="18" customHeight="1">
      <c r="B12" s="57" t="s">
        <v>377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75">
      <c r="B13" s="64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5.75">
      <c r="B14" s="57" t="s">
        <v>232</v>
      </c>
      <c r="C14" s="112"/>
      <c r="D14" s="112"/>
      <c r="E14" s="112"/>
      <c r="F14" s="112"/>
      <c r="G14" s="86"/>
      <c r="H14" s="86"/>
      <c r="I14" s="86"/>
      <c r="J14" s="107"/>
      <c r="K14" s="107"/>
      <c r="L14" s="107"/>
    </row>
    <row r="15" spans="1:60" customFormat="1" ht="15.75">
      <c r="B15" s="117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  <c r="L15" s="108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275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5.75">
      <c r="B12" s="55" t="s">
        <v>231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218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267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378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267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5" t="s">
        <v>219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8" t="s">
        <v>267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8" t="s">
        <v>267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5" t="s">
        <v>230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5.75">
      <c r="B22" s="55" t="s">
        <v>218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75">
      <c r="B23" s="58" t="s">
        <v>267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5.75">
      <c r="B24" s="55" t="s">
        <v>223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8" t="s">
        <v>267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5" t="s">
        <v>219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8" t="s">
        <v>267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5" t="s">
        <v>220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8" t="s">
        <v>267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267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174</v>
      </c>
      <c r="BH6" s="3" t="s">
        <v>164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5" t="s">
        <v>379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380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275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231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267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267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267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267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267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230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267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381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267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275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/>
      <c r="I11" s="81"/>
      <c r="J11" s="81"/>
      <c r="K11" s="106"/>
      <c r="L11" s="106"/>
      <c r="M11" s="10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231</v>
      </c>
      <c r="C12" s="112"/>
      <c r="D12" s="112"/>
      <c r="E12" s="112"/>
      <c r="F12" s="112"/>
      <c r="G12" s="112"/>
      <c r="H12" s="86"/>
      <c r="I12" s="86"/>
      <c r="J12" s="86"/>
      <c r="K12" s="107"/>
      <c r="L12" s="107"/>
      <c r="M12" s="107"/>
    </row>
    <row r="13" spans="2:98" customFormat="1" ht="15.75">
      <c r="B13" s="58" t="s">
        <v>267</v>
      </c>
      <c r="C13" s="111"/>
      <c r="D13" s="111"/>
      <c r="E13" s="111"/>
      <c r="F13" s="111"/>
      <c r="G13" s="111"/>
      <c r="H13" s="87"/>
      <c r="I13" s="87"/>
      <c r="J13" s="87"/>
      <c r="K13" s="108"/>
      <c r="L13" s="108"/>
      <c r="M13" s="108"/>
    </row>
    <row r="14" spans="2:98" customFormat="1" ht="15.75">
      <c r="B14" s="57" t="s">
        <v>230</v>
      </c>
      <c r="C14" s="112"/>
      <c r="D14" s="112"/>
      <c r="E14" s="112"/>
      <c r="F14" s="112"/>
      <c r="G14" s="112"/>
      <c r="H14" s="86"/>
      <c r="I14" s="86"/>
      <c r="J14" s="86"/>
      <c r="K14" s="107"/>
      <c r="L14" s="107"/>
      <c r="M14" s="107"/>
    </row>
    <row r="15" spans="2:98" customFormat="1" ht="15.75">
      <c r="B15" s="57" t="s">
        <v>79</v>
      </c>
      <c r="C15" s="112"/>
      <c r="D15" s="112"/>
      <c r="E15" s="112"/>
      <c r="F15" s="112"/>
      <c r="G15" s="112"/>
      <c r="H15" s="86"/>
      <c r="I15" s="86"/>
      <c r="J15" s="86"/>
      <c r="K15" s="107"/>
      <c r="L15" s="107"/>
      <c r="M15" s="107"/>
    </row>
    <row r="16" spans="2:98" customFormat="1" ht="15.75">
      <c r="B16" s="58" t="s">
        <v>267</v>
      </c>
      <c r="C16" s="111"/>
      <c r="D16" s="111"/>
      <c r="E16" s="111"/>
      <c r="F16" s="111"/>
      <c r="G16" s="111"/>
      <c r="H16" s="87"/>
      <c r="I16" s="87"/>
      <c r="J16" s="87"/>
      <c r="K16" s="108"/>
      <c r="L16" s="108"/>
      <c r="M16" s="108"/>
    </row>
    <row r="17" spans="1:13" customFormat="1" ht="15.75">
      <c r="B17" s="57" t="s">
        <v>78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114" t="s">
        <v>267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7" t="s">
        <v>255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/>
      <c r="G11" s="81"/>
      <c r="H11" s="81"/>
      <c r="I11" s="106"/>
      <c r="J11" s="106"/>
      <c r="K11" s="106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231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221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267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226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267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1:11" customFormat="1" ht="15.75">
      <c r="B17" s="55" t="s">
        <v>227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1:11" customFormat="1" ht="15.75">
      <c r="B18" s="58" t="s">
        <v>267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1:11" customFormat="1" ht="15.75">
      <c r="B19" s="55" t="s">
        <v>228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1:11" customFormat="1" ht="15.75">
      <c r="B20" s="58" t="s">
        <v>267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1:11" customFormat="1" ht="15.75">
      <c r="B21" s="55" t="s">
        <v>230</v>
      </c>
      <c r="C21" s="112"/>
      <c r="D21" s="112"/>
      <c r="E21" s="89"/>
      <c r="F21" s="86"/>
      <c r="G21" s="86"/>
      <c r="H21" s="86"/>
      <c r="I21" s="107"/>
      <c r="J21" s="107"/>
      <c r="K21" s="107"/>
    </row>
    <row r="22" spans="1:11" customFormat="1" ht="16.5" customHeight="1">
      <c r="B22" s="55" t="s">
        <v>221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1:11" customFormat="1" ht="16.5" customHeight="1">
      <c r="B23" s="58" t="s">
        <v>267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1:11" customFormat="1" ht="16.5" customHeight="1">
      <c r="B24" s="55" t="s">
        <v>226</v>
      </c>
      <c r="C24" s="112"/>
      <c r="D24" s="112"/>
      <c r="E24" s="89"/>
      <c r="F24" s="86"/>
      <c r="G24" s="86"/>
      <c r="H24" s="86"/>
      <c r="I24" s="107"/>
      <c r="J24" s="107"/>
      <c r="K24" s="107"/>
    </row>
    <row r="25" spans="1:11" customFormat="1" ht="15.75">
      <c r="B25" s="58" t="s">
        <v>267</v>
      </c>
      <c r="C25" s="111"/>
      <c r="D25" s="111"/>
      <c r="E25" s="90"/>
      <c r="F25" s="87"/>
      <c r="G25" s="87"/>
      <c r="H25" s="87"/>
      <c r="I25" s="108"/>
      <c r="J25" s="108"/>
      <c r="K25" s="108"/>
    </row>
    <row r="26" spans="1:11" customFormat="1" ht="15.75">
      <c r="B26" s="55" t="s">
        <v>227</v>
      </c>
      <c r="C26" s="112"/>
      <c r="D26" s="112"/>
      <c r="E26" s="89"/>
      <c r="F26" s="86"/>
      <c r="G26" s="86"/>
      <c r="H26" s="86"/>
      <c r="I26" s="107"/>
      <c r="J26" s="107"/>
      <c r="K26" s="107"/>
    </row>
    <row r="27" spans="1:11" customFormat="1" ht="15.75">
      <c r="B27" s="58" t="s">
        <v>267</v>
      </c>
      <c r="C27" s="111"/>
      <c r="D27" s="111"/>
      <c r="E27" s="90"/>
      <c r="F27" s="87"/>
      <c r="G27" s="87"/>
      <c r="H27" s="87"/>
      <c r="I27" s="108"/>
      <c r="J27" s="108"/>
      <c r="K27" s="108"/>
    </row>
    <row r="28" spans="1:11" customFormat="1" ht="15.75">
      <c r="B28" s="55" t="s">
        <v>228</v>
      </c>
      <c r="C28" s="112"/>
      <c r="D28" s="112"/>
      <c r="E28" s="89"/>
      <c r="F28" s="86"/>
      <c r="G28" s="86"/>
      <c r="H28" s="86"/>
      <c r="I28" s="107"/>
      <c r="J28" s="107"/>
      <c r="K28" s="107"/>
    </row>
    <row r="29" spans="1:11" customFormat="1" ht="15.75">
      <c r="B29" s="114" t="s">
        <v>267</v>
      </c>
      <c r="C29" s="111"/>
      <c r="D29" s="111"/>
      <c r="E29" s="90"/>
      <c r="F29" s="87"/>
      <c r="G29" s="87"/>
      <c r="H29" s="87"/>
      <c r="I29" s="108"/>
      <c r="J29" s="108"/>
      <c r="K29" s="108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275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377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267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232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267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275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382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233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267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255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275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/>
      <c r="H11" s="81"/>
      <c r="I11" s="81"/>
      <c r="J11" s="106"/>
      <c r="K11" s="106"/>
      <c r="AW11" s="1"/>
    </row>
    <row r="12" spans="2:49" customFormat="1" ht="19.5" customHeight="1">
      <c r="B12" s="57" t="s">
        <v>383</v>
      </c>
      <c r="C12" s="112"/>
      <c r="D12" s="112"/>
      <c r="E12" s="112"/>
      <c r="F12" s="89"/>
      <c r="G12" s="86"/>
      <c r="H12" s="86"/>
      <c r="I12" s="86"/>
      <c r="J12" s="107"/>
      <c r="K12" s="107"/>
    </row>
    <row r="13" spans="2:49" customFormat="1" ht="15.75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382</v>
      </c>
      <c r="C15" s="112"/>
      <c r="D15" s="112"/>
      <c r="E15" s="112"/>
      <c r="F15" s="89"/>
      <c r="G15" s="86"/>
      <c r="H15" s="86"/>
      <c r="I15" s="86"/>
      <c r="J15" s="107"/>
      <c r="K15" s="107"/>
    </row>
    <row r="16" spans="2:49" customFormat="1" ht="15.75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1:11" customFormat="1" ht="15.75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75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5.75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75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75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5.75">
      <c r="B23" s="57" t="s">
        <v>235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5.75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75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5.75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75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5.75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75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5.75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75">
      <c r="B31" s="118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275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267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267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267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267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267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267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267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267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267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275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231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224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267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267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225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267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229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267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267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230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267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236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267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267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237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267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267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0" t="s">
        <v>201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1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213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267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384</v>
      </c>
      <c r="C12" s="111">
        <v>412</v>
      </c>
      <c r="D12" s="111">
        <v>0</v>
      </c>
      <c r="E12" s="111" t="s">
        <v>280</v>
      </c>
      <c r="F12" s="108">
        <v>0</v>
      </c>
      <c r="G12" s="111" t="s">
        <v>164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275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40" t="s">
        <v>203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231</v>
      </c>
      <c r="C11" s="112"/>
      <c r="D11" s="89"/>
    </row>
    <row r="12" spans="2:17" customFormat="1" ht="15.75">
      <c r="B12" s="63" t="s">
        <v>267</v>
      </c>
      <c r="C12" s="111"/>
      <c r="D12" s="90"/>
    </row>
    <row r="13" spans="2:17" customFormat="1" ht="15.75">
      <c r="B13" s="57" t="s">
        <v>230</v>
      </c>
      <c r="C13" s="112"/>
      <c r="D13" s="89"/>
    </row>
    <row r="14" spans="2:17" customFormat="1" ht="15.75">
      <c r="B14" s="116" t="s">
        <v>267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5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209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2023-01-30T06:25:40Z</cp:lastPrinted>
  <dcterms:created xsi:type="dcterms:W3CDTF">2005-07-19T07:39:38Z</dcterms:created>
  <dcterms:modified xsi:type="dcterms:W3CDTF">2023-01-30T06:34:39Z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