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לישי 2023\משרד האוצר\"/>
    </mc:Choice>
  </mc:AlternateContent>
  <xr:revisionPtr revIDLastSave="0" documentId="13_ncr:1_{172F0595-E5AB-4814-B799-E638902E87A6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58" l="1"/>
  <c r="K14" i="58"/>
  <c r="K13" i="58"/>
  <c r="D44" i="88" l="1"/>
  <c r="D11" i="88"/>
  <c r="D42" i="88" s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  <c r="L14" i="58" l="1"/>
</calcChain>
</file>

<file path=xl/sharedStrings.xml><?xml version="1.0" encoding="utf-8"?>
<sst xmlns="http://schemas.openxmlformats.org/spreadsheetml/2006/main" count="2063" uniqueCount="384">
  <si>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</si>
  <si>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</si>
  <si>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</si>
  <si>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</si>
  <si>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</si>
  <si>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</si>
  <si>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</si>
  <si>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</si>
  <si>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</si>
  <si>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</si>
  <si>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</si>
  <si>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</si>
  <si>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</si>
  <si>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</si>
  <si>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</si>
  <si>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</si>
  <si>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</si>
  <si>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</si>
  <si>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</si>
  <si>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</si>
  <si>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</si>
  <si>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</si>
  <si>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</si>
  <si>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</si>
  <si>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</si>
  <si>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</si>
  <si>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</si>
  <si>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</si>
  <si>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</si>
  <si>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</si>
  <si>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</si>
  <si>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</si>
  <si>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</si>
  <si>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</si>
  <si>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</si>
  <si>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</si>
  <si>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</si>
  <si>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</si>
  <si>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</si>
  <si>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</si>
  <si>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</si>
  <si>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</si>
  <si>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</si>
  <si>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</si>
  <si>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</si>
  <si>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</si>
  <si>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</si>
  <si>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</si>
  <si>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</si>
  <si>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</si>
  <si>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</si>
  <si>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</si>
  <si>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</si>
  <si>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</si>
  <si>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</si>
  <si>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</si>
  <si>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</si>
  <si>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</si>
  <si>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</si>
  <si>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</si>
  <si>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</si>
  <si>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</si>
  <si>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</si>
  <si>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</si>
  <si>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</si>
  <si>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</si>
  <si>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</si>
  <si>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</si>
  <si>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</si>
  <si>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</si>
  <si>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</si>
  <si>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</si>
  <si>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</si>
  <si>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</si>
  <si>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</si>
  <si>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</si>
  <si>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</si>
  <si>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</si>
  <si>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</si>
  <si>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</si>
  <si>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</si>
  <si>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</si>
  <si>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</si>
  <si>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</si>
  <si>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</si>
  <si>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</si>
  <si>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</si>
  <si>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</si>
  <si>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</si>
  <si>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</si>
  <si>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</si>
  <si>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</si>
  <si>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</si>
  <si>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</si>
  <si>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</si>
  <si>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</si>
  <si>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</si>
  <si>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</si>
  <si>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</si>
  <si>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</si>
  <si>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</si>
  <si>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</si>
  <si>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</si>
  <si>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</si>
  <si>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</si>
  <si>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</si>
  <si>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</si>
  <si>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</si>
  <si>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</si>
  <si>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</si>
  <si>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</si>
  <si>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</si>
  <si>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</si>
  <si>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</si>
  <si>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</si>
  <si>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</si>
  <si>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</si>
  <si>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</si>
  <si>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</si>
  <si>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</si>
  <si>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</si>
  <si>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</si>
  <si>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</si>
  <si>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</si>
  <si>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</si>
  <si>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</si>
  <si>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</si>
  <si>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</si>
  <si>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</si>
  <si>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</si>
  <si>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</si>
  <si>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</si>
  <si>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</si>
  <si>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</si>
  <si>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</si>
  <si>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</si>
  <si>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</si>
  <si>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</si>
  <si>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</si>
  <si>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</si>
  <si>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</si>
  <si>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</si>
  <si>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</si>
  <si>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</si>
  <si>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</si>
  <si>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</si>
  <si>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</si>
  <si>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</si>
  <si>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</si>
  <si>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</si>
  <si>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</si>
  <si>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</si>
  <si>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</si>
  <si>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</si>
  <si>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</si>
  <si>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</si>
  <si>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</si>
  <si>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</si>
  <si>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</si>
  <si>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</si>
  <si>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</si>
  <si>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</si>
  <si>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</si>
  <si>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</si>
  <si>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</si>
  <si>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</si>
  <si>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</si>
  <si>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</si>
  <si>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</si>
  <si>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</si>
  <si>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</si>
  <si>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</si>
  <si>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</si>
  <si>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</si>
  <si>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</si>
  <si>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</si>
  <si>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</si>
  <si>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</si>
  <si>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</si>
  <si>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</si>
  <si>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</si>
  <si>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</si>
  <si>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</si>
  <si>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</si>
  <si>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</si>
  <si>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</si>
  <si>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</si>
  <si>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</si>
  <si>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</si>
  <si>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</si>
  <si>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</si>
  <si>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</si>
  <si>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</si>
  <si>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</si>
  <si>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</si>
  <si>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</si>
  <si>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</si>
  <si>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</si>
  <si>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</si>
  <si>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</si>
  <si>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</si>
  <si>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</si>
  <si>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</si>
  <si>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</si>
  <si>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</si>
  <si>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</si>
  <si>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</si>
  <si>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</si>
  <si>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</si>
  <si>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</si>
  <si>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</si>
  <si>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</si>
  <si>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</si>
  <si>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</si>
  <si>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</si>
  <si>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</si>
  <si>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</si>
  <si>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</si>
  <si>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</si>
  <si>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</si>
  <si>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</si>
  <si>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</si>
  <si>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</si>
  <si>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</si>
  <si>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</si>
  <si>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</si>
  <si>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</si>
  <si>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</si>
  <si>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</si>
  <si>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</si>
  <si>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</si>
  <si>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</si>
  <si>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</si>
  <si>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</si>
  <si>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</si>
  <si>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</si>
  <si>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</si>
  <si>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</si>
  <si>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</si>
  <si>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</si>
  <si>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</si>
  <si>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</si>
  <si>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</si>
  <si>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</si>
  <si>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</si>
  <si>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</si>
  <si>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</si>
  <si>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</si>
  <si>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</si>
  <si>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</si>
  <si>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</si>
  <si>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</si>
  <si>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</si>
  <si>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</si>
  <si>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</si>
  <si>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</si>
  <si>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</si>
  <si>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</si>
  <si>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</si>
  <si>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</si>
  <si>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</si>
  <si>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</si>
  <si>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</si>
  <si>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</si>
  <si>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</si>
  <si>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</si>
  <si>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</si>
  <si>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</si>
  <si>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</si>
  <si>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</si>
  <si>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</si>
  <si>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</si>
  <si>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</si>
  <si>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</si>
  <si>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</si>
  <si>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28/09/2023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</si>
  <si>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</si>
  <si>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</si>
  <si>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</si>
  <si>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</si>
  <si>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</si>
  <si>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</si>
  <si>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</si>
  <si>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</si>
  <si>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</si>
  <si>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</si>
  <si>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</si>
  <si>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</si>
  <si>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</si>
  <si>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</si>
  <si>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</si>
  <si>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</si>
  <si>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</si>
  <si>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</si>
  <si>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</si>
  <si>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</si>
  <si>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</si>
  <si>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</si>
  <si>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</si>
  <si>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</si>
  <si>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</si>
  <si>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</si>
  <si>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</si>
  <si>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</si>
  <si>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</si>
  <si>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</si>
  <si>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</si>
  <si>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</si>
  <si>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</si>
  <si>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</si>
  <si>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</si>
  <si>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</si>
  <si>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</si>
  <si>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</si>
  <si>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</si>
  <si>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</si>
  <si>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</si>
  <si>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</si>
  <si>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</si>
  <si>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</si>
  <si>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</si>
  <si>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</si>
  <si>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</si>
  <si>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</si>
  <si>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</si>
  <si>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</si>
  <si>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</si>
  <si>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אפי נכסים י'                                      </t>
  </si>
  <si>
    <t>נדל"ן מניב בחו"ל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</si>
  <si>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</si>
  <si>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</si>
  <si>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</si>
  <si>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</si>
  <si>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</si>
  <si>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</si>
  <si>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</si>
  <si>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</si>
  <si>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</si>
  <si>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</si>
  <si>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Teva Pharmaceutical Industries Limi               </t>
  </si>
  <si>
    <t>US8816242098</t>
  </si>
  <si>
    <t>NYSE</t>
  </si>
  <si>
    <t>YAHOO FINANCE</t>
  </si>
  <si>
    <t>פארמה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</si>
  <si>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</si>
  <si>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</si>
  <si>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</si>
  <si>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</si>
  <si>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</si>
  <si>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</si>
  <si>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</si>
  <si>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</si>
  <si>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</si>
  <si>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</si>
  <si>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NASDAQ</t>
  </si>
  <si>
    <t>Retailing</t>
  </si>
  <si>
    <t xml:space="preserve">Microsoft Corporation (MSFT)                      </t>
  </si>
  <si>
    <t>US5949181045</t>
  </si>
  <si>
    <t>Software &amp; Services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</si>
  <si>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</si>
  <si>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</si>
  <si>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</si>
  <si>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</si>
  <si>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</si>
  <si>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ת"ב צמוד                                  </t>
  </si>
  <si>
    <t>אג"ח</t>
  </si>
  <si>
    <t xml:space="preserve">US GLOBAL JETS ETF-JETS                           </t>
  </si>
  <si>
    <t>US26922A8421</t>
  </si>
  <si>
    <t>מניות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</si>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</sst>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B10" sqref="B10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275</v>
      </c>
    </row>
    <row r="2" spans="1:36">
      <c r="B2" s="79" t="s">
        <v>276</v>
      </c>
    </row>
    <row r="3" spans="1:36">
      <c r="B3" s="79" t="s">
        <v>277</v>
      </c>
    </row>
    <row r="4" spans="1:36">
      <c r="B4" s="79" t="s">
        <v>278</v>
      </c>
    </row>
    <row r="5" spans="1:36">
      <c r="B5" s="79"/>
    </row>
    <row r="6" spans="1:36" ht="26.25" customHeight="1">
      <c r="B6" s="123" t="s">
        <v>181</v>
      </c>
      <c r="C6" s="124"/>
      <c r="D6" s="125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180</v>
      </c>
      <c r="C10" s="94"/>
      <c r="D10" s="95"/>
      <c r="AJ10" s="45"/>
    </row>
    <row r="11" spans="1:36">
      <c r="A11" s="32" t="s">
        <v>150</v>
      </c>
      <c r="B11" s="68" t="s">
        <v>182</v>
      </c>
      <c r="C11" s="97">
        <f>מזומנים!J10</f>
        <v>1190.55</v>
      </c>
      <c r="D11" s="102">
        <f>מזומנים!L10</f>
        <v>3.3799999999999997E-2</v>
      </c>
    </row>
    <row r="12" spans="1:36">
      <c r="B12" s="68" t="s">
        <v>183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28983.35</v>
      </c>
      <c r="D13" s="102">
        <f>'תעודות התחייבות ממשלתיות'!R11</f>
        <v>0.82700000000000007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3355.95</v>
      </c>
      <c r="D15" s="102">
        <f>'אג"ח קונצרני'!U11</f>
        <v>9.5799999999999996E-2</v>
      </c>
    </row>
    <row r="16" spans="1:36">
      <c r="A16" s="33" t="s">
        <v>150</v>
      </c>
      <c r="B16" s="69" t="s">
        <v>91</v>
      </c>
      <c r="C16" s="97">
        <f>מניות!L11</f>
        <v>1418.4</v>
      </c>
      <c r="D16" s="102">
        <f>מניות!O11</f>
        <v>4.0500000000000001E-2</v>
      </c>
    </row>
    <row r="17" spans="1:4">
      <c r="A17" s="33" t="s">
        <v>150</v>
      </c>
      <c r="B17" s="69" t="s">
        <v>256</v>
      </c>
      <c r="C17" s="97">
        <f>'קרנות סל'!K11</f>
        <v>99.92</v>
      </c>
      <c r="D17" s="102">
        <f>'קרנות סל'!N11</f>
        <v>2.8999999999999998E-3</v>
      </c>
    </row>
    <row r="18" spans="1:4">
      <c r="A18" s="33" t="s">
        <v>150</v>
      </c>
      <c r="B18" s="69" t="s">
        <v>92</v>
      </c>
      <c r="C18" s="97">
        <f>'קרנות נאמנות'!L11</f>
        <v>0</v>
      </c>
      <c r="D18" s="102">
        <f>'קרנות נאמנות'!O11</f>
        <v>0</v>
      </c>
    </row>
    <row r="19" spans="1:4">
      <c r="A19" s="33" t="s">
        <v>150</v>
      </c>
      <c r="B19" s="69" t="s">
        <v>93</v>
      </c>
      <c r="C19" s="97">
        <f>'כתבי אופציה'!I11</f>
        <v>0</v>
      </c>
      <c r="D19" s="102">
        <f>'כתבי אופציה'!L11</f>
        <v>0</v>
      </c>
    </row>
    <row r="20" spans="1:4">
      <c r="A20" s="33" t="s">
        <v>150</v>
      </c>
      <c r="B20" s="69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184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0</v>
      </c>
      <c r="D27" s="102">
        <f>'לא סחיר - מניות'!M11</f>
        <v>0</v>
      </c>
    </row>
    <row r="28" spans="1:4">
      <c r="A28" s="33" t="s">
        <v>150</v>
      </c>
      <c r="B28" s="69" t="s">
        <v>100</v>
      </c>
      <c r="C28" s="97">
        <f>'לא סחיר - קרנות השקעה'!H11</f>
        <v>0</v>
      </c>
      <c r="D28" s="102">
        <f>'לא סחיר - קרנות השקעה'!K11</f>
        <v>0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208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0</v>
      </c>
      <c r="D31" s="102">
        <f>'לא סחיר - חוזים עתידיים'!K11</f>
        <v>0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185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186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187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188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189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191</v>
      </c>
      <c r="C38" s="97"/>
      <c r="D38" s="122"/>
    </row>
    <row r="39" spans="1:4">
      <c r="A39" s="33" t="s">
        <v>150</v>
      </c>
      <c r="B39" s="72" t="s">
        <v>193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192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194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35048.17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190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173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5" t="s">
        <v>378</v>
      </c>
      <c r="D47" s="145">
        <v>3.8490000000000002</v>
      </c>
    </row>
    <row r="48" spans="1:4">
      <c r="C48" s="145" t="s">
        <v>379</v>
      </c>
      <c r="D48" s="145">
        <v>4.0575000000000001</v>
      </c>
    </row>
    <row r="49" spans="2:4">
      <c r="C49" s="42"/>
      <c r="D49" s="42"/>
    </row>
    <row r="50" spans="2:4">
      <c r="B50" s="126" t="s">
        <v>255</v>
      </c>
      <c r="C50" s="126"/>
      <c r="D50" s="126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topLeftCell="A4" workbookViewId="0">
      <selection activeCell="N12" sqref="N1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275</v>
      </c>
    </row>
    <row r="2" spans="2:13">
      <c r="B2" s="79" t="s">
        <v>276</v>
      </c>
    </row>
    <row r="3" spans="2:13">
      <c r="B3" s="79" t="s">
        <v>277</v>
      </c>
    </row>
    <row r="4" spans="2:13">
      <c r="B4" s="79" t="s">
        <v>278</v>
      </c>
    </row>
    <row r="5" spans="2:13">
      <c r="B5" s="80"/>
    </row>
    <row r="6" spans="2:13" ht="26.25" customHeight="1">
      <c r="B6" s="127" t="s">
        <v>195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1190.55</v>
      </c>
      <c r="K10" s="106"/>
      <c r="L10" s="106">
        <v>3.3799999999999997E-2</v>
      </c>
    </row>
    <row r="11" spans="2:13" customFormat="1" ht="16.2">
      <c r="B11" s="55" t="s">
        <v>231</v>
      </c>
      <c r="C11" s="112"/>
      <c r="D11" s="112"/>
      <c r="E11" s="112"/>
      <c r="F11" s="112"/>
      <c r="G11" s="112"/>
      <c r="H11" s="107"/>
      <c r="I11" s="107"/>
      <c r="J11" s="86">
        <v>1190.55</v>
      </c>
      <c r="K11" s="107"/>
      <c r="L11" s="107">
        <v>3.3799999999999997E-2</v>
      </c>
    </row>
    <row r="12" spans="2:13" customFormat="1" ht="16.2">
      <c r="B12" s="55" t="s">
        <v>266</v>
      </c>
      <c r="C12" s="112"/>
      <c r="D12" s="112"/>
      <c r="E12" s="112"/>
      <c r="F12" s="112"/>
      <c r="G12" s="112"/>
      <c r="H12" s="107"/>
      <c r="I12" s="107"/>
      <c r="J12" s="86">
        <v>739.04</v>
      </c>
      <c r="K12" s="107"/>
      <c r="L12" s="107">
        <v>2.0899999999999998E-2</v>
      </c>
    </row>
    <row r="13" spans="2:13" customFormat="1" ht="15.6">
      <c r="B13" s="56" t="s">
        <v>380</v>
      </c>
      <c r="C13" s="111">
        <v>9020015</v>
      </c>
      <c r="D13" s="111">
        <v>31</v>
      </c>
      <c r="E13" s="111" t="s">
        <v>381</v>
      </c>
      <c r="F13" s="111" t="s">
        <v>298</v>
      </c>
      <c r="G13" s="111" t="s">
        <v>164</v>
      </c>
      <c r="H13" s="108">
        <v>0</v>
      </c>
      <c r="I13" s="108">
        <v>0</v>
      </c>
      <c r="J13" s="87">
        <v>739.04</v>
      </c>
      <c r="K13" s="108">
        <f>+J13/$J$10</f>
        <v>0.6207551131829826</v>
      </c>
      <c r="L13" s="108">
        <f>J13/'סכום נכסי הקרן'!$C$42</f>
        <v>2.1086407649814527E-2</v>
      </c>
    </row>
    <row r="14" spans="2:13" customFormat="1" ht="15.6">
      <c r="B14" s="56" t="s">
        <v>382</v>
      </c>
      <c r="C14" s="111">
        <v>11010043</v>
      </c>
      <c r="D14" s="111">
        <v>12</v>
      </c>
      <c r="E14" s="111" t="s">
        <v>297</v>
      </c>
      <c r="F14" s="111" t="s">
        <v>298</v>
      </c>
      <c r="G14" s="111" t="s">
        <v>164</v>
      </c>
      <c r="H14" s="108">
        <v>0</v>
      </c>
      <c r="I14" s="108">
        <v>0</v>
      </c>
      <c r="J14" s="87"/>
      <c r="K14" s="108">
        <f>+J14/$J$10</f>
        <v>0</v>
      </c>
      <c r="L14" s="108">
        <f>J14/'סכום נכסי הקרן'!$C$42</f>
        <v>0</v>
      </c>
    </row>
    <row r="15" spans="2:13" customFormat="1" ht="16.2">
      <c r="B15" s="55" t="s">
        <v>268</v>
      </c>
      <c r="C15" s="112"/>
      <c r="D15" s="112"/>
      <c r="E15" s="112"/>
      <c r="F15" s="112"/>
      <c r="G15" s="112"/>
      <c r="H15" s="107"/>
      <c r="I15" s="107"/>
      <c r="J15" s="86">
        <v>104.33</v>
      </c>
      <c r="K15" s="107"/>
      <c r="L15" s="107">
        <v>3.0000000000000001E-3</v>
      </c>
    </row>
    <row r="16" spans="2:13" customFormat="1" ht="15.6">
      <c r="B16" s="56" t="s">
        <v>269</v>
      </c>
      <c r="C16" s="111">
        <v>1</v>
      </c>
      <c r="D16" s="111">
        <v>12</v>
      </c>
      <c r="E16" s="111" t="s">
        <v>297</v>
      </c>
      <c r="F16" s="111" t="s">
        <v>298</v>
      </c>
      <c r="G16" s="111" t="s">
        <v>163</v>
      </c>
      <c r="H16" s="108">
        <v>0</v>
      </c>
      <c r="I16" s="108">
        <v>0</v>
      </c>
      <c r="J16" s="87">
        <v>104.33</v>
      </c>
      <c r="K16" s="108">
        <v>8.7631766830456509E-2</v>
      </c>
      <c r="L16" s="108">
        <v>3.0000000000000001E-3</v>
      </c>
    </row>
    <row r="17" spans="1:12" customFormat="1" ht="16.2">
      <c r="B17" s="55" t="s">
        <v>270</v>
      </c>
      <c r="C17" s="112"/>
      <c r="D17" s="112"/>
      <c r="E17" s="112"/>
      <c r="F17" s="112"/>
      <c r="G17" s="112"/>
      <c r="H17" s="107"/>
      <c r="I17" s="107"/>
      <c r="J17" s="86">
        <v>347.18</v>
      </c>
      <c r="K17" s="107"/>
      <c r="L17" s="107">
        <v>9.8999999999999991E-3</v>
      </c>
    </row>
    <row r="18" spans="1:12" customFormat="1" ht="15.6">
      <c r="B18" s="56" t="s">
        <v>383</v>
      </c>
      <c r="C18" s="111">
        <v>11</v>
      </c>
      <c r="D18" s="111">
        <v>12</v>
      </c>
      <c r="E18" s="111" t="s">
        <v>297</v>
      </c>
      <c r="F18" s="111" t="s">
        <v>298</v>
      </c>
      <c r="G18" s="111" t="s">
        <v>164</v>
      </c>
      <c r="H18" s="108">
        <v>0</v>
      </c>
      <c r="I18" s="108">
        <v>0</v>
      </c>
      <c r="J18" s="87">
        <v>347.18</v>
      </c>
      <c r="K18" s="108">
        <v>0.29161311998656086</v>
      </c>
      <c r="L18" s="108">
        <v>9.8999999999999991E-3</v>
      </c>
    </row>
    <row r="19" spans="1:12" customFormat="1" ht="16.2">
      <c r="B19" s="55" t="s">
        <v>271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6">
      <c r="B20" s="56" t="s">
        <v>267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6.2">
      <c r="B21" s="55" t="s">
        <v>272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6">
      <c r="B22" s="56" t="s">
        <v>267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6.2">
      <c r="B23" s="55" t="s">
        <v>273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6">
      <c r="B24" s="56" t="s">
        <v>267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6.2">
      <c r="B25" s="55" t="s">
        <v>274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6">
      <c r="B26" s="56" t="s">
        <v>267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6.2">
      <c r="B27" s="55" t="s">
        <v>230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6.2">
      <c r="B28" s="55" t="s">
        <v>268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6">
      <c r="B29" s="56" t="s">
        <v>267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6.2">
      <c r="B30" s="55" t="s">
        <v>274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6">
      <c r="B31" s="113" t="s">
        <v>267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6" t="s">
        <v>255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4.88671875" style="2" bestFit="1" customWidth="1"/>
    <col min="3" max="3" width="9.6640625" style="2" bestFit="1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3320312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275</v>
      </c>
    </row>
    <row r="2" spans="2:53">
      <c r="B2" s="79" t="s">
        <v>276</v>
      </c>
    </row>
    <row r="3" spans="2:53">
      <c r="B3" s="79" t="s">
        <v>277</v>
      </c>
    </row>
    <row r="4" spans="2:53">
      <c r="B4" s="79" t="s">
        <v>278</v>
      </c>
    </row>
    <row r="6" spans="2:53" ht="21.7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</row>
    <row r="7" spans="2:53" ht="27.75" customHeight="1">
      <c r="B7" s="133" t="s">
        <v>108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2.99</v>
      </c>
      <c r="I11" s="82"/>
      <c r="J11" s="106"/>
      <c r="K11" s="106">
        <v>3.15E-2</v>
      </c>
      <c r="L11" s="81">
        <v>28521795</v>
      </c>
      <c r="M11" s="81"/>
      <c r="N11" s="81">
        <v>14.547000000000001</v>
      </c>
      <c r="O11" s="81">
        <v>28983.35</v>
      </c>
      <c r="P11" s="106"/>
      <c r="Q11" s="106"/>
      <c r="R11" s="106">
        <v>0.82700000000000007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231</v>
      </c>
      <c r="C12" s="112"/>
      <c r="D12" s="112"/>
      <c r="E12" s="112"/>
      <c r="F12" s="112"/>
      <c r="G12" s="89"/>
      <c r="H12" s="112">
        <v>2.99</v>
      </c>
      <c r="I12" s="112"/>
      <c r="J12" s="107"/>
      <c r="K12" s="107">
        <v>3.15E-2</v>
      </c>
      <c r="L12" s="86">
        <v>28521795</v>
      </c>
      <c r="M12" s="86"/>
      <c r="N12" s="86">
        <v>14.547000000000001</v>
      </c>
      <c r="O12" s="86">
        <v>28983.35</v>
      </c>
      <c r="P12" s="107"/>
      <c r="Q12" s="107"/>
      <c r="R12" s="107">
        <v>0.82700000000000007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3.19</v>
      </c>
      <c r="I13" s="112"/>
      <c r="J13" s="107"/>
      <c r="K13" s="107">
        <v>1.7000000000000001E-2</v>
      </c>
      <c r="L13" s="86">
        <v>11817839</v>
      </c>
      <c r="M13" s="86"/>
      <c r="N13" s="86"/>
      <c r="O13" s="86">
        <v>13455.63</v>
      </c>
      <c r="P13" s="107"/>
      <c r="Q13" s="107"/>
      <c r="R13" s="107">
        <v>0.38390000000000002</v>
      </c>
    </row>
    <row r="14" spans="2:53" customFormat="1" ht="15.6">
      <c r="B14" s="58" t="s">
        <v>279</v>
      </c>
      <c r="C14" s="111">
        <v>9590431</v>
      </c>
      <c r="D14" s="111" t="s">
        <v>142</v>
      </c>
      <c r="E14" s="111">
        <v>0</v>
      </c>
      <c r="F14" s="111" t="s">
        <v>280</v>
      </c>
      <c r="G14" s="90"/>
      <c r="H14" s="111">
        <v>0.84</v>
      </c>
      <c r="I14" s="111" t="s">
        <v>164</v>
      </c>
      <c r="J14" s="108">
        <v>0.04</v>
      </c>
      <c r="K14" s="108">
        <v>2.0799999999999999E-2</v>
      </c>
      <c r="L14" s="87">
        <v>2159002</v>
      </c>
      <c r="M14" s="87">
        <v>140.66999999999999</v>
      </c>
      <c r="N14" s="87">
        <v>0</v>
      </c>
      <c r="O14" s="87">
        <v>3037.07</v>
      </c>
      <c r="P14" s="108">
        <v>2.0000000000000001E-4</v>
      </c>
      <c r="Q14" s="108">
        <v>0.1048</v>
      </c>
      <c r="R14" s="108">
        <v>8.6699999999999999E-2</v>
      </c>
    </row>
    <row r="15" spans="2:53" customFormat="1" ht="15.6">
      <c r="B15" s="58" t="s">
        <v>281</v>
      </c>
      <c r="C15" s="111">
        <v>1135912</v>
      </c>
      <c r="D15" s="111" t="s">
        <v>142</v>
      </c>
      <c r="E15" s="111">
        <v>0</v>
      </c>
      <c r="F15" s="111" t="s">
        <v>280</v>
      </c>
      <c r="G15" s="90"/>
      <c r="H15" s="111">
        <v>2.0699999999999998</v>
      </c>
      <c r="I15" s="111" t="s">
        <v>164</v>
      </c>
      <c r="J15" s="108">
        <v>7.4999999999999997E-3</v>
      </c>
      <c r="K15" s="108">
        <v>1.78E-2</v>
      </c>
      <c r="L15" s="87">
        <v>1824716</v>
      </c>
      <c r="M15" s="87">
        <v>110.36</v>
      </c>
      <c r="N15" s="87">
        <v>0</v>
      </c>
      <c r="O15" s="87">
        <v>2013.76</v>
      </c>
      <c r="P15" s="108">
        <v>1E-4</v>
      </c>
      <c r="Q15" s="108">
        <v>6.9500000000000006E-2</v>
      </c>
      <c r="R15" s="108">
        <v>5.7500000000000002E-2</v>
      </c>
    </row>
    <row r="16" spans="2:53" customFormat="1" ht="15.6">
      <c r="B16" s="58" t="s">
        <v>282</v>
      </c>
      <c r="C16" s="111">
        <v>1172220</v>
      </c>
      <c r="D16" s="111" t="s">
        <v>142</v>
      </c>
      <c r="E16" s="111">
        <v>0</v>
      </c>
      <c r="F16" s="111" t="s">
        <v>280</v>
      </c>
      <c r="G16" s="90"/>
      <c r="H16" s="111">
        <v>8.14</v>
      </c>
      <c r="I16" s="111" t="s">
        <v>164</v>
      </c>
      <c r="J16" s="108">
        <v>1E-3</v>
      </c>
      <c r="K16" s="108">
        <v>1.4999999999999999E-2</v>
      </c>
      <c r="L16" s="87">
        <v>486000</v>
      </c>
      <c r="M16" s="87">
        <v>99.42</v>
      </c>
      <c r="N16" s="87">
        <v>0</v>
      </c>
      <c r="O16" s="87">
        <v>483.18</v>
      </c>
      <c r="P16" s="108">
        <v>0</v>
      </c>
      <c r="Q16" s="108">
        <v>1.67E-2</v>
      </c>
      <c r="R16" s="108">
        <v>1.38E-2</v>
      </c>
    </row>
    <row r="17" spans="2:18" customFormat="1" ht="15.6">
      <c r="B17" s="58" t="s">
        <v>283</v>
      </c>
      <c r="C17" s="111">
        <v>1140847</v>
      </c>
      <c r="D17" s="111" t="s">
        <v>142</v>
      </c>
      <c r="E17" s="111">
        <v>0</v>
      </c>
      <c r="F17" s="111" t="s">
        <v>280</v>
      </c>
      <c r="G17" s="90"/>
      <c r="H17" s="111">
        <v>3.63</v>
      </c>
      <c r="I17" s="111" t="s">
        <v>164</v>
      </c>
      <c r="J17" s="108">
        <v>8.5000000000000006E-3</v>
      </c>
      <c r="K17" s="108">
        <v>1.55E-2</v>
      </c>
      <c r="L17" s="87">
        <v>3684295</v>
      </c>
      <c r="M17" s="87">
        <v>109.59</v>
      </c>
      <c r="N17" s="87">
        <v>0</v>
      </c>
      <c r="O17" s="87">
        <v>4037.62</v>
      </c>
      <c r="P17" s="108">
        <v>2.0000000000000001E-4</v>
      </c>
      <c r="Q17" s="108">
        <v>0.13930000000000001</v>
      </c>
      <c r="R17" s="108">
        <v>0.1152</v>
      </c>
    </row>
    <row r="18" spans="2:18" customFormat="1" ht="15.6">
      <c r="B18" s="58" t="s">
        <v>284</v>
      </c>
      <c r="C18" s="111">
        <v>1157023</v>
      </c>
      <c r="D18" s="111" t="s">
        <v>142</v>
      </c>
      <c r="E18" s="111">
        <v>0</v>
      </c>
      <c r="F18" s="111" t="s">
        <v>280</v>
      </c>
      <c r="G18" s="90"/>
      <c r="H18" s="111">
        <v>5.6</v>
      </c>
      <c r="I18" s="111" t="s">
        <v>164</v>
      </c>
      <c r="J18" s="108">
        <v>5.0000000000000001E-3</v>
      </c>
      <c r="K18" s="108">
        <v>1.4999999999999999E-2</v>
      </c>
      <c r="L18" s="87">
        <v>2263286</v>
      </c>
      <c r="M18" s="87">
        <v>105.57</v>
      </c>
      <c r="N18" s="87">
        <v>0</v>
      </c>
      <c r="O18" s="87">
        <v>2389.35</v>
      </c>
      <c r="P18" s="108">
        <v>1E-4</v>
      </c>
      <c r="Q18" s="108">
        <v>8.2400000000000001E-2</v>
      </c>
      <c r="R18" s="108">
        <v>6.8199999999999997E-2</v>
      </c>
    </row>
    <row r="19" spans="2:18" customFormat="1" ht="15.6">
      <c r="B19" s="58" t="s">
        <v>285</v>
      </c>
      <c r="C19" s="111">
        <v>1169564</v>
      </c>
      <c r="D19" s="111" t="s">
        <v>142</v>
      </c>
      <c r="E19" s="111">
        <v>0</v>
      </c>
      <c r="F19" s="111" t="s">
        <v>280</v>
      </c>
      <c r="G19" s="90"/>
      <c r="H19" s="111">
        <v>2.84</v>
      </c>
      <c r="I19" s="111" t="s">
        <v>164</v>
      </c>
      <c r="J19" s="108">
        <v>1E-3</v>
      </c>
      <c r="K19" s="108">
        <v>1.6299999999999999E-2</v>
      </c>
      <c r="L19" s="87">
        <v>1400540</v>
      </c>
      <c r="M19" s="87">
        <v>106.72</v>
      </c>
      <c r="N19" s="87">
        <v>0</v>
      </c>
      <c r="O19" s="87">
        <v>1494.66</v>
      </c>
      <c r="P19" s="108">
        <v>1E-4</v>
      </c>
      <c r="Q19" s="108">
        <v>5.16E-2</v>
      </c>
      <c r="R19" s="108">
        <v>4.2599999999999999E-2</v>
      </c>
    </row>
    <row r="20" spans="2:18" customFormat="1" ht="16.2">
      <c r="B20" s="57" t="s">
        <v>49</v>
      </c>
      <c r="C20" s="112"/>
      <c r="D20" s="112"/>
      <c r="E20" s="112"/>
      <c r="F20" s="112"/>
      <c r="G20" s="89"/>
      <c r="H20" s="112">
        <v>2.82</v>
      </c>
      <c r="I20" s="112"/>
      <c r="J20" s="107"/>
      <c r="K20" s="107">
        <v>4.41E-2</v>
      </c>
      <c r="L20" s="86">
        <v>16703956</v>
      </c>
      <c r="M20" s="86"/>
      <c r="N20" s="86">
        <v>14.547000000000001</v>
      </c>
      <c r="O20" s="86">
        <v>15527.72</v>
      </c>
      <c r="P20" s="107"/>
      <c r="Q20" s="107"/>
      <c r="R20" s="107">
        <v>0.44299999999999995</v>
      </c>
    </row>
    <row r="21" spans="2:18" customFormat="1" ht="15.6">
      <c r="B21" s="58" t="s">
        <v>286</v>
      </c>
      <c r="C21" s="111">
        <v>8240319</v>
      </c>
      <c r="D21" s="111" t="s">
        <v>142</v>
      </c>
      <c r="E21" s="111">
        <v>0</v>
      </c>
      <c r="F21" s="111" t="s">
        <v>280</v>
      </c>
      <c r="G21" s="90"/>
      <c r="H21" s="111">
        <v>0.44</v>
      </c>
      <c r="I21" s="111" t="s">
        <v>164</v>
      </c>
      <c r="J21" s="108">
        <v>0.01</v>
      </c>
      <c r="K21" s="108">
        <v>4.8099999999999997E-2</v>
      </c>
      <c r="L21" s="87">
        <v>2199952</v>
      </c>
      <c r="M21" s="87">
        <v>97.97</v>
      </c>
      <c r="N21" s="87">
        <v>0</v>
      </c>
      <c r="O21" s="87">
        <v>2155.29</v>
      </c>
      <c r="P21" s="108">
        <v>1E-4</v>
      </c>
      <c r="Q21" s="108">
        <v>7.4400000000000008E-2</v>
      </c>
      <c r="R21" s="108">
        <v>6.1500000000000006E-2</v>
      </c>
    </row>
    <row r="22" spans="2:18" customFormat="1" ht="15.6">
      <c r="B22" s="58" t="s">
        <v>287</v>
      </c>
      <c r="C22" s="111">
        <v>1180660</v>
      </c>
      <c r="D22" s="111" t="s">
        <v>142</v>
      </c>
      <c r="E22" s="111">
        <v>0</v>
      </c>
      <c r="F22" s="111" t="s">
        <v>280</v>
      </c>
      <c r="G22" s="90"/>
      <c r="H22" s="111">
        <v>8.08</v>
      </c>
      <c r="I22" s="111" t="s">
        <v>164</v>
      </c>
      <c r="J22" s="108">
        <v>4.0000000000000001E-3</v>
      </c>
      <c r="K22" s="108">
        <v>4.2000000000000003E-2</v>
      </c>
      <c r="L22" s="87">
        <v>1696538</v>
      </c>
      <c r="M22" s="87">
        <v>79.739999999999995</v>
      </c>
      <c r="N22" s="87">
        <v>0</v>
      </c>
      <c r="O22" s="87">
        <v>1352.82</v>
      </c>
      <c r="P22" s="108">
        <v>1E-4</v>
      </c>
      <c r="Q22" s="108">
        <v>4.6699999999999998E-2</v>
      </c>
      <c r="R22" s="108">
        <v>3.8599999999999995E-2</v>
      </c>
    </row>
    <row r="23" spans="2:18" customFormat="1" ht="15.6">
      <c r="B23" s="58" t="s">
        <v>288</v>
      </c>
      <c r="C23" s="111">
        <v>1099456</v>
      </c>
      <c r="D23" s="111" t="s">
        <v>142</v>
      </c>
      <c r="E23" s="111">
        <v>0</v>
      </c>
      <c r="F23" s="111" t="s">
        <v>280</v>
      </c>
      <c r="G23" s="90"/>
      <c r="H23" s="111">
        <v>2.77</v>
      </c>
      <c r="I23" s="111" t="s">
        <v>164</v>
      </c>
      <c r="J23" s="108">
        <v>6.25E-2</v>
      </c>
      <c r="K23" s="108">
        <v>4.2800000000000005E-2</v>
      </c>
      <c r="L23" s="87">
        <v>369440</v>
      </c>
      <c r="M23" s="87">
        <v>111</v>
      </c>
      <c r="N23" s="87">
        <v>0</v>
      </c>
      <c r="O23" s="87">
        <v>410.08</v>
      </c>
      <c r="P23" s="108">
        <v>0</v>
      </c>
      <c r="Q23" s="108">
        <v>1.41E-2</v>
      </c>
      <c r="R23" s="108">
        <v>1.1699999999999999E-2</v>
      </c>
    </row>
    <row r="24" spans="2:18" customFormat="1" ht="15.6">
      <c r="B24" s="58" t="s">
        <v>289</v>
      </c>
      <c r="C24" s="111">
        <v>1174697</v>
      </c>
      <c r="D24" s="111" t="s">
        <v>142</v>
      </c>
      <c r="E24" s="111">
        <v>0</v>
      </c>
      <c r="F24" s="111" t="s">
        <v>280</v>
      </c>
      <c r="G24" s="90"/>
      <c r="H24" s="111">
        <v>2.41</v>
      </c>
      <c r="I24" s="111" t="s">
        <v>164</v>
      </c>
      <c r="J24" s="108">
        <v>5.0000000000000001E-3</v>
      </c>
      <c r="K24" s="108">
        <v>4.4800000000000006E-2</v>
      </c>
      <c r="L24" s="87">
        <v>567244</v>
      </c>
      <c r="M24" s="87">
        <v>91.2</v>
      </c>
      <c r="N24" s="87">
        <v>0</v>
      </c>
      <c r="O24" s="87">
        <v>517.33000000000004</v>
      </c>
      <c r="P24" s="108">
        <v>0</v>
      </c>
      <c r="Q24" s="108">
        <v>1.78E-2</v>
      </c>
      <c r="R24" s="108">
        <v>1.4800000000000001E-2</v>
      </c>
    </row>
    <row r="25" spans="2:18" customFormat="1" ht="15.6">
      <c r="B25" s="58" t="s">
        <v>290</v>
      </c>
      <c r="C25" s="111">
        <v>1130848</v>
      </c>
      <c r="D25" s="111" t="s">
        <v>142</v>
      </c>
      <c r="E25" s="111">
        <v>0</v>
      </c>
      <c r="F25" s="111" t="s">
        <v>280</v>
      </c>
      <c r="G25" s="90"/>
      <c r="H25" s="111">
        <v>0.51</v>
      </c>
      <c r="I25" s="111" t="s">
        <v>164</v>
      </c>
      <c r="J25" s="108">
        <v>3.7499999999999999E-2</v>
      </c>
      <c r="K25" s="108">
        <v>4.4000000000000004E-2</v>
      </c>
      <c r="L25" s="87">
        <v>2000000</v>
      </c>
      <c r="M25" s="87">
        <v>101.56</v>
      </c>
      <c r="N25" s="87">
        <v>0</v>
      </c>
      <c r="O25" s="87">
        <v>2031.2</v>
      </c>
      <c r="P25" s="108">
        <v>1E-4</v>
      </c>
      <c r="Q25" s="108">
        <v>7.0099999999999996E-2</v>
      </c>
      <c r="R25" s="108">
        <v>5.7999999999999996E-2</v>
      </c>
    </row>
    <row r="26" spans="2:18" customFormat="1" ht="15.6">
      <c r="B26" s="58" t="s">
        <v>291</v>
      </c>
      <c r="C26" s="111">
        <v>1139344</v>
      </c>
      <c r="D26" s="111" t="s">
        <v>142</v>
      </c>
      <c r="E26" s="111">
        <v>0</v>
      </c>
      <c r="F26" s="111" t="s">
        <v>280</v>
      </c>
      <c r="G26" s="90"/>
      <c r="H26" s="111">
        <v>3.39</v>
      </c>
      <c r="I26" s="111" t="s">
        <v>164</v>
      </c>
      <c r="J26" s="108">
        <v>0.02</v>
      </c>
      <c r="K26" s="108">
        <v>4.2099999999999999E-2</v>
      </c>
      <c r="L26" s="87">
        <v>3146762</v>
      </c>
      <c r="M26" s="87">
        <v>93.59</v>
      </c>
      <c r="N26" s="87">
        <v>0</v>
      </c>
      <c r="O26" s="87">
        <v>2945.06</v>
      </c>
      <c r="P26" s="108">
        <v>1E-4</v>
      </c>
      <c r="Q26" s="108">
        <v>0.1016</v>
      </c>
      <c r="R26" s="108">
        <v>8.4000000000000005E-2</v>
      </c>
    </row>
    <row r="27" spans="2:18" customFormat="1" ht="15.6">
      <c r="B27" s="58" t="s">
        <v>292</v>
      </c>
      <c r="C27" s="111">
        <v>1160985</v>
      </c>
      <c r="D27" s="111" t="s">
        <v>142</v>
      </c>
      <c r="E27" s="111">
        <v>0</v>
      </c>
      <c r="F27" s="111" t="s">
        <v>280</v>
      </c>
      <c r="G27" s="90"/>
      <c r="H27" s="111">
        <v>6.28</v>
      </c>
      <c r="I27" s="111" t="s">
        <v>164</v>
      </c>
      <c r="J27" s="108">
        <v>0.01</v>
      </c>
      <c r="K27" s="108">
        <v>4.1700000000000001E-2</v>
      </c>
      <c r="L27" s="87">
        <v>1760530</v>
      </c>
      <c r="M27" s="87">
        <v>82.4</v>
      </c>
      <c r="N27" s="87">
        <v>0</v>
      </c>
      <c r="O27" s="87">
        <v>1450.68</v>
      </c>
      <c r="P27" s="108">
        <v>1E-4</v>
      </c>
      <c r="Q27" s="108">
        <v>5.0099999999999999E-2</v>
      </c>
      <c r="R27" s="108">
        <v>4.1399999999999999E-2</v>
      </c>
    </row>
    <row r="28" spans="2:18" customFormat="1" ht="15.6">
      <c r="B28" s="58" t="s">
        <v>293</v>
      </c>
      <c r="C28" s="111">
        <v>1162668</v>
      </c>
      <c r="D28" s="111" t="s">
        <v>142</v>
      </c>
      <c r="E28" s="111">
        <v>0</v>
      </c>
      <c r="F28" s="111" t="s">
        <v>280</v>
      </c>
      <c r="G28" s="90"/>
      <c r="H28" s="111">
        <v>1.59</v>
      </c>
      <c r="I28" s="111" t="s">
        <v>164</v>
      </c>
      <c r="J28" s="108">
        <v>5.0000000000000001E-3</v>
      </c>
      <c r="K28" s="108">
        <v>4.5599999999999995E-2</v>
      </c>
      <c r="L28" s="87">
        <v>4315190</v>
      </c>
      <c r="M28" s="87">
        <v>94.08</v>
      </c>
      <c r="N28" s="87">
        <v>0</v>
      </c>
      <c r="O28" s="87">
        <v>4059.73</v>
      </c>
      <c r="P28" s="108">
        <v>2.0000000000000001E-4</v>
      </c>
      <c r="Q28" s="108">
        <v>0.1401</v>
      </c>
      <c r="R28" s="108">
        <v>0.1158</v>
      </c>
    </row>
    <row r="29" spans="2:18" customFormat="1" ht="15.6">
      <c r="B29" s="58" t="s">
        <v>294</v>
      </c>
      <c r="C29" s="111">
        <v>1150879</v>
      </c>
      <c r="D29" s="111" t="s">
        <v>142</v>
      </c>
      <c r="E29" s="111">
        <v>0</v>
      </c>
      <c r="F29" s="111" t="s">
        <v>280</v>
      </c>
      <c r="G29" s="90"/>
      <c r="H29" s="111">
        <v>4.78</v>
      </c>
      <c r="I29" s="111" t="s">
        <v>164</v>
      </c>
      <c r="J29" s="108">
        <v>2.2499999999999999E-2</v>
      </c>
      <c r="K29" s="108">
        <v>4.1500000000000002E-2</v>
      </c>
      <c r="L29" s="87">
        <v>648300</v>
      </c>
      <c r="M29" s="87">
        <v>91.16</v>
      </c>
      <c r="N29" s="87">
        <v>14.547000000000001</v>
      </c>
      <c r="O29" s="87">
        <v>605.54</v>
      </c>
      <c r="P29" s="108">
        <v>0</v>
      </c>
      <c r="Q29" s="108">
        <v>2.0899999999999998E-2</v>
      </c>
      <c r="R29" s="108">
        <v>1.7299999999999999E-2</v>
      </c>
    </row>
    <row r="30" spans="2:18" customFormat="1" ht="15.6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>
        <v>0</v>
      </c>
      <c r="R30" s="108"/>
    </row>
    <row r="31" spans="2:18" customFormat="1" ht="16.2">
      <c r="B31" s="57" t="s">
        <v>67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6">
      <c r="B32" s="58" t="s">
        <v>267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>
        <v>0</v>
      </c>
      <c r="R32" s="108"/>
    </row>
    <row r="33" spans="2:18" customFormat="1" ht="16.2">
      <c r="B33" s="57" t="s">
        <v>230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57" t="s">
        <v>76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58" t="s">
        <v>267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>
        <v>0</v>
      </c>
      <c r="R35" s="108"/>
    </row>
    <row r="36" spans="2:18">
      <c r="B36" s="57" t="s">
        <v>77</v>
      </c>
      <c r="C36" s="112"/>
      <c r="D36" s="112"/>
      <c r="E36" s="112"/>
      <c r="F36" s="112"/>
      <c r="G36" s="89"/>
      <c r="H36" s="112"/>
      <c r="I36" s="112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114" t="s">
        <v>267</v>
      </c>
      <c r="C37" s="111"/>
      <c r="D37" s="111"/>
      <c r="E37" s="111"/>
      <c r="F37" s="111"/>
      <c r="G37" s="90"/>
      <c r="H37" s="111"/>
      <c r="I37" s="111"/>
      <c r="J37" s="108"/>
      <c r="K37" s="108"/>
      <c r="L37" s="87"/>
      <c r="M37" s="87"/>
      <c r="N37" s="87"/>
      <c r="O37" s="87"/>
      <c r="P37" s="108"/>
      <c r="Q37" s="108">
        <v>0</v>
      </c>
      <c r="R37" s="108"/>
    </row>
    <row r="38" spans="2:18">
      <c r="B38" s="6" t="s">
        <v>133</v>
      </c>
      <c r="C38" s="1"/>
      <c r="D38" s="1"/>
    </row>
    <row r="39" spans="2:18">
      <c r="B39" s="6" t="s">
        <v>244</v>
      </c>
      <c r="C39" s="1"/>
      <c r="D39" s="1"/>
    </row>
    <row r="40" spans="2:18">
      <c r="B40" s="136" t="s">
        <v>245</v>
      </c>
      <c r="C40" s="136"/>
      <c r="D40" s="136"/>
    </row>
    <row r="41" spans="2:18">
      <c r="B41" s="126" t="s">
        <v>255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275</v>
      </c>
    </row>
    <row r="2" spans="2:68">
      <c r="B2" s="79" t="s">
        <v>276</v>
      </c>
    </row>
    <row r="3" spans="2:68">
      <c r="B3" s="79" t="s">
        <v>277</v>
      </c>
    </row>
    <row r="4" spans="2:68">
      <c r="B4" s="79" t="s">
        <v>278</v>
      </c>
    </row>
    <row r="6" spans="2:68" ht="26.25" customHeight="1">
      <c r="B6" s="133" t="s">
        <v>196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8"/>
      <c r="BP6" s="3"/>
    </row>
    <row r="7" spans="2:68" ht="26.25" customHeight="1">
      <c r="B7" s="133" t="s">
        <v>109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8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216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172</v>
      </c>
      <c r="T10" s="62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267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267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267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6.2">
      <c r="B19" s="57" t="s">
        <v>230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267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267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6" t="s">
        <v>255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40F50A31-1B77-4986-AD22-A89C09A52F28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6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9.6640625" style="2" bestFit="1" customWidth="1"/>
    <col min="4" max="4" width="10.5546875" style="2" bestFit="1" customWidth="1"/>
    <col min="5" max="5" width="5.33203125" style="2" bestFit="1" customWidth="1"/>
    <col min="6" max="6" width="6.6640625" style="2" bestFit="1" customWidth="1"/>
    <col min="7" max="7" width="16.554687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8" style="1" bestFit="1" customWidth="1"/>
    <col min="14" max="14" width="9.33203125" style="1" bestFit="1" customWidth="1"/>
    <col min="15" max="15" width="16.44140625" style="1" bestFit="1" customWidth="1"/>
    <col min="16" max="16" width="8.33203125" style="1" bestFit="1" customWidth="1"/>
    <col min="17" max="17" width="8.6640625" style="1" bestFit="1" customWidth="1"/>
    <col min="18" max="18" width="11.88671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275</v>
      </c>
    </row>
    <row r="2" spans="2:66">
      <c r="B2" s="79" t="s">
        <v>276</v>
      </c>
    </row>
    <row r="3" spans="2:66">
      <c r="B3" s="79" t="s">
        <v>277</v>
      </c>
    </row>
    <row r="4" spans="2:66">
      <c r="B4" s="79" t="s">
        <v>278</v>
      </c>
    </row>
    <row r="6" spans="2:66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</row>
    <row r="7" spans="2:66" ht="26.25" customHeight="1">
      <c r="B7" s="139" t="s">
        <v>110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216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172</v>
      </c>
      <c r="T10" s="59" t="s">
        <v>217</v>
      </c>
      <c r="U10" s="61" t="s">
        <v>240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2.93</v>
      </c>
      <c r="L11" s="82"/>
      <c r="M11" s="106"/>
      <c r="N11" s="106">
        <v>4.3700000000000003E-2</v>
      </c>
      <c r="O11" s="81">
        <v>3322498.93</v>
      </c>
      <c r="P11" s="81"/>
      <c r="Q11" s="81">
        <v>36.668999999999997</v>
      </c>
      <c r="R11" s="81">
        <v>3355.95</v>
      </c>
      <c r="S11" s="106"/>
      <c r="T11" s="106"/>
      <c r="U11" s="106">
        <v>9.5799999999999996E-2</v>
      </c>
      <c r="V11" s="5"/>
      <c r="BI11" s="1"/>
      <c r="BJ11" s="3"/>
      <c r="BK11" s="1"/>
      <c r="BN11" s="1"/>
    </row>
    <row r="12" spans="2:66" customFormat="1" ht="16.2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>
        <v>2.93</v>
      </c>
      <c r="L12" s="112"/>
      <c r="M12" s="107"/>
      <c r="N12" s="107">
        <v>4.3700000000000003E-2</v>
      </c>
      <c r="O12" s="86">
        <v>3322498.93</v>
      </c>
      <c r="P12" s="86"/>
      <c r="Q12" s="86">
        <v>36.668999999999997</v>
      </c>
      <c r="R12" s="86">
        <v>3355.95</v>
      </c>
      <c r="S12" s="107"/>
      <c r="T12" s="107"/>
      <c r="U12" s="107">
        <v>9.5799999999999996E-2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3.93</v>
      </c>
      <c r="L13" s="112"/>
      <c r="M13" s="107"/>
      <c r="N13" s="107">
        <v>2.7799999999999998E-2</v>
      </c>
      <c r="O13" s="86">
        <v>1631432.8</v>
      </c>
      <c r="P13" s="86"/>
      <c r="Q13" s="86">
        <v>32.930999999999997</v>
      </c>
      <c r="R13" s="86">
        <v>1733.69</v>
      </c>
      <c r="S13" s="107"/>
      <c r="T13" s="107"/>
      <c r="U13" s="107">
        <v>4.9500000000000002E-2</v>
      </c>
    </row>
    <row r="14" spans="2:66" customFormat="1" ht="15.6">
      <c r="B14" s="58" t="s">
        <v>295</v>
      </c>
      <c r="C14" s="111">
        <v>2310282</v>
      </c>
      <c r="D14" s="111" t="s">
        <v>142</v>
      </c>
      <c r="E14" s="111"/>
      <c r="F14" s="111">
        <v>695</v>
      </c>
      <c r="G14" s="111" t="s">
        <v>296</v>
      </c>
      <c r="H14" s="111" t="s">
        <v>297</v>
      </c>
      <c r="I14" s="111" t="s">
        <v>298</v>
      </c>
      <c r="J14" s="90"/>
      <c r="K14" s="111">
        <v>2.73</v>
      </c>
      <c r="L14" s="111" t="s">
        <v>164</v>
      </c>
      <c r="M14" s="108">
        <v>3.8E-3</v>
      </c>
      <c r="N14" s="108">
        <v>2.4E-2</v>
      </c>
      <c r="O14" s="87">
        <v>252000</v>
      </c>
      <c r="P14" s="87">
        <v>104.01</v>
      </c>
      <c r="Q14" s="87">
        <v>0</v>
      </c>
      <c r="R14" s="87">
        <v>262.11</v>
      </c>
      <c r="S14" s="108">
        <v>1E-4</v>
      </c>
      <c r="T14" s="108">
        <v>7.8100000000000003E-2</v>
      </c>
      <c r="U14" s="108">
        <v>7.4999999999999997E-3</v>
      </c>
    </row>
    <row r="15" spans="2:66" customFormat="1" ht="15.6">
      <c r="B15" s="58" t="s">
        <v>299</v>
      </c>
      <c r="C15" s="111">
        <v>1158468</v>
      </c>
      <c r="D15" s="111" t="s">
        <v>142</v>
      </c>
      <c r="E15" s="111"/>
      <c r="F15" s="111">
        <v>1150</v>
      </c>
      <c r="G15" s="111" t="s">
        <v>156</v>
      </c>
      <c r="H15" s="111" t="s">
        <v>297</v>
      </c>
      <c r="I15" s="111" t="s">
        <v>298</v>
      </c>
      <c r="J15" s="90"/>
      <c r="K15" s="111">
        <v>2.21</v>
      </c>
      <c r="L15" s="111" t="s">
        <v>164</v>
      </c>
      <c r="M15" s="108">
        <v>5.0000000000000001E-3</v>
      </c>
      <c r="N15" s="108">
        <v>2.3900000000000001E-2</v>
      </c>
      <c r="O15" s="87">
        <v>193000</v>
      </c>
      <c r="P15" s="87">
        <v>104.36</v>
      </c>
      <c r="Q15" s="87">
        <v>0</v>
      </c>
      <c r="R15" s="87">
        <v>201.42</v>
      </c>
      <c r="S15" s="108">
        <v>2.0000000000000001E-4</v>
      </c>
      <c r="T15" s="108">
        <v>0.06</v>
      </c>
      <c r="U15" s="108">
        <v>5.6999999999999993E-3</v>
      </c>
    </row>
    <row r="16" spans="2:66" customFormat="1" ht="15.6">
      <c r="B16" s="58" t="s">
        <v>300</v>
      </c>
      <c r="C16" s="111">
        <v>1158476</v>
      </c>
      <c r="D16" s="111" t="s">
        <v>142</v>
      </c>
      <c r="E16" s="111"/>
      <c r="F16" s="111">
        <v>1150</v>
      </c>
      <c r="G16" s="111" t="s">
        <v>156</v>
      </c>
      <c r="H16" s="111" t="s">
        <v>297</v>
      </c>
      <c r="I16" s="111" t="s">
        <v>298</v>
      </c>
      <c r="J16" s="90"/>
      <c r="K16" s="111">
        <v>12.18</v>
      </c>
      <c r="L16" s="111" t="s">
        <v>164</v>
      </c>
      <c r="M16" s="108">
        <v>2.4500000000000001E-2</v>
      </c>
      <c r="N16" s="108">
        <v>2.6600000000000002E-2</v>
      </c>
      <c r="O16" s="87">
        <v>108100</v>
      </c>
      <c r="P16" s="87">
        <v>102.43</v>
      </c>
      <c r="Q16" s="87">
        <v>0</v>
      </c>
      <c r="R16" s="87">
        <v>110.73</v>
      </c>
      <c r="S16" s="108">
        <v>0</v>
      </c>
      <c r="T16" s="108">
        <v>3.3000000000000002E-2</v>
      </c>
      <c r="U16" s="108">
        <v>3.2000000000000002E-3</v>
      </c>
    </row>
    <row r="17" spans="2:21" customFormat="1" ht="15.6">
      <c r="B17" s="58" t="s">
        <v>301</v>
      </c>
      <c r="C17" s="111">
        <v>1160944</v>
      </c>
      <c r="D17" s="111" t="s">
        <v>142</v>
      </c>
      <c r="E17" s="111"/>
      <c r="F17" s="111">
        <v>1300</v>
      </c>
      <c r="G17" s="111" t="s">
        <v>302</v>
      </c>
      <c r="H17" s="111" t="s">
        <v>303</v>
      </c>
      <c r="I17" s="111" t="s">
        <v>298</v>
      </c>
      <c r="J17" s="90"/>
      <c r="K17" s="111">
        <v>5.9</v>
      </c>
      <c r="L17" s="111" t="s">
        <v>164</v>
      </c>
      <c r="M17" s="108">
        <v>6.5000000000000006E-3</v>
      </c>
      <c r="N17" s="108">
        <v>3.1300000000000001E-2</v>
      </c>
      <c r="O17" s="87">
        <v>187580</v>
      </c>
      <c r="P17" s="87">
        <v>95.32</v>
      </c>
      <c r="Q17" s="87">
        <v>0</v>
      </c>
      <c r="R17" s="87">
        <v>178.8</v>
      </c>
      <c r="S17" s="108">
        <v>1E-4</v>
      </c>
      <c r="T17" s="108">
        <v>5.33E-2</v>
      </c>
      <c r="U17" s="108">
        <v>5.1000000000000004E-3</v>
      </c>
    </row>
    <row r="18" spans="2:21" customFormat="1" ht="15.6">
      <c r="B18" s="58" t="s">
        <v>304</v>
      </c>
      <c r="C18" s="111">
        <v>7590219</v>
      </c>
      <c r="D18" s="111" t="s">
        <v>142</v>
      </c>
      <c r="E18" s="111"/>
      <c r="F18" s="111">
        <v>759</v>
      </c>
      <c r="G18" s="111" t="s">
        <v>302</v>
      </c>
      <c r="H18" s="111" t="s">
        <v>303</v>
      </c>
      <c r="I18" s="111" t="s">
        <v>298</v>
      </c>
      <c r="J18" s="90"/>
      <c r="K18" s="111">
        <v>4.29</v>
      </c>
      <c r="L18" s="111" t="s">
        <v>164</v>
      </c>
      <c r="M18" s="108">
        <v>5.0000000000000001E-3</v>
      </c>
      <c r="N18" s="108">
        <v>3.1300000000000001E-2</v>
      </c>
      <c r="O18" s="87">
        <v>139500</v>
      </c>
      <c r="P18" s="87">
        <v>99.19</v>
      </c>
      <c r="Q18" s="87">
        <v>0</v>
      </c>
      <c r="R18" s="87">
        <v>138.37</v>
      </c>
      <c r="S18" s="108">
        <v>1E-4</v>
      </c>
      <c r="T18" s="108">
        <v>4.1200000000000001E-2</v>
      </c>
      <c r="U18" s="108">
        <v>3.9000000000000003E-3</v>
      </c>
    </row>
    <row r="19" spans="2:21" customFormat="1" ht="15.6">
      <c r="B19" s="58" t="s">
        <v>305</v>
      </c>
      <c r="C19" s="111">
        <v>7770217</v>
      </c>
      <c r="D19" s="111" t="s">
        <v>142</v>
      </c>
      <c r="E19" s="111"/>
      <c r="F19" s="111">
        <v>777</v>
      </c>
      <c r="G19" s="111" t="s">
        <v>155</v>
      </c>
      <c r="H19" s="111" t="s">
        <v>303</v>
      </c>
      <c r="I19" s="111" t="s">
        <v>298</v>
      </c>
      <c r="J19" s="90"/>
      <c r="K19" s="111">
        <v>2.91</v>
      </c>
      <c r="L19" s="111" t="s">
        <v>164</v>
      </c>
      <c r="M19" s="108">
        <v>0.05</v>
      </c>
      <c r="N19" s="108">
        <v>2.63E-2</v>
      </c>
      <c r="O19" s="87">
        <v>117602.8</v>
      </c>
      <c r="P19" s="87">
        <v>116.39</v>
      </c>
      <c r="Q19" s="87">
        <v>32.930999999999997</v>
      </c>
      <c r="R19" s="87">
        <v>169.81</v>
      </c>
      <c r="S19" s="108">
        <v>2.0000000000000001E-4</v>
      </c>
      <c r="T19" s="108">
        <v>5.0599999999999999E-2</v>
      </c>
      <c r="U19" s="108">
        <v>4.7999999999999996E-3</v>
      </c>
    </row>
    <row r="20" spans="2:21" customFormat="1" ht="15.6">
      <c r="B20" s="58" t="s">
        <v>306</v>
      </c>
      <c r="C20" s="111">
        <v>1134030</v>
      </c>
      <c r="D20" s="111" t="s">
        <v>142</v>
      </c>
      <c r="E20" s="111"/>
      <c r="F20" s="111">
        <v>1367</v>
      </c>
      <c r="G20" s="111" t="s">
        <v>307</v>
      </c>
      <c r="H20" s="111" t="s">
        <v>308</v>
      </c>
      <c r="I20" s="111" t="s">
        <v>298</v>
      </c>
      <c r="J20" s="90"/>
      <c r="K20" s="111">
        <v>2.2000000000000002</v>
      </c>
      <c r="L20" s="111" t="s">
        <v>164</v>
      </c>
      <c r="M20" s="108">
        <v>2.4E-2</v>
      </c>
      <c r="N20" s="108">
        <v>2.4199999999999999E-2</v>
      </c>
      <c r="O20" s="87">
        <v>150000</v>
      </c>
      <c r="P20" s="87">
        <v>111.91</v>
      </c>
      <c r="Q20" s="87">
        <v>0</v>
      </c>
      <c r="R20" s="87">
        <v>167.87</v>
      </c>
      <c r="S20" s="108">
        <v>5.0000000000000001E-4</v>
      </c>
      <c r="T20" s="108">
        <v>0.05</v>
      </c>
      <c r="U20" s="108">
        <v>4.7999999999999996E-3</v>
      </c>
    </row>
    <row r="21" spans="2:21" customFormat="1" ht="15.6">
      <c r="B21" s="58" t="s">
        <v>309</v>
      </c>
      <c r="C21" s="111">
        <v>1134048</v>
      </c>
      <c r="D21" s="111" t="s">
        <v>142</v>
      </c>
      <c r="E21" s="111"/>
      <c r="F21" s="111">
        <v>1367</v>
      </c>
      <c r="G21" s="111" t="s">
        <v>307</v>
      </c>
      <c r="H21" s="111" t="s">
        <v>308</v>
      </c>
      <c r="I21" s="111" t="s">
        <v>298</v>
      </c>
      <c r="J21" s="90"/>
      <c r="K21" s="111">
        <v>3.14</v>
      </c>
      <c r="L21" s="111" t="s">
        <v>164</v>
      </c>
      <c r="M21" s="108">
        <v>2.4E-2</v>
      </c>
      <c r="N21" s="108">
        <v>2.2000000000000002E-2</v>
      </c>
      <c r="O21" s="87">
        <v>150000</v>
      </c>
      <c r="P21" s="87">
        <v>112.34</v>
      </c>
      <c r="Q21" s="87">
        <v>0</v>
      </c>
      <c r="R21" s="87">
        <v>168.51</v>
      </c>
      <c r="S21" s="108">
        <v>5.0000000000000001E-4</v>
      </c>
      <c r="T21" s="108">
        <v>5.0199999999999995E-2</v>
      </c>
      <c r="U21" s="108">
        <v>4.7999999999999996E-3</v>
      </c>
    </row>
    <row r="22" spans="2:21" customFormat="1" ht="15.6">
      <c r="B22" s="58" t="s">
        <v>310</v>
      </c>
      <c r="C22" s="111">
        <v>1177526</v>
      </c>
      <c r="D22" s="111" t="s">
        <v>142</v>
      </c>
      <c r="E22" s="111"/>
      <c r="F22" s="111">
        <v>610</v>
      </c>
      <c r="G22" s="111" t="s">
        <v>311</v>
      </c>
      <c r="H22" s="111" t="s">
        <v>312</v>
      </c>
      <c r="I22" s="111" t="s">
        <v>298</v>
      </c>
      <c r="J22" s="90"/>
      <c r="K22" s="111">
        <v>4.43</v>
      </c>
      <c r="L22" s="111" t="s">
        <v>164</v>
      </c>
      <c r="M22" s="108">
        <v>7.4999999999999997E-3</v>
      </c>
      <c r="N22" s="108">
        <v>4.0899999999999999E-2</v>
      </c>
      <c r="O22" s="87">
        <v>51150</v>
      </c>
      <c r="P22" s="87">
        <v>94.79</v>
      </c>
      <c r="Q22" s="87">
        <v>0</v>
      </c>
      <c r="R22" s="87">
        <v>48.49</v>
      </c>
      <c r="S22" s="108">
        <v>1E-4</v>
      </c>
      <c r="T22" s="108">
        <v>1.44E-2</v>
      </c>
      <c r="U22" s="108">
        <v>1.4000000000000002E-3</v>
      </c>
    </row>
    <row r="23" spans="2:21" customFormat="1" ht="15.6">
      <c r="B23" s="58" t="s">
        <v>313</v>
      </c>
      <c r="C23" s="111">
        <v>1142595</v>
      </c>
      <c r="D23" s="111" t="s">
        <v>142</v>
      </c>
      <c r="E23" s="111"/>
      <c r="F23" s="111">
        <v>1363</v>
      </c>
      <c r="G23" s="111" t="s">
        <v>314</v>
      </c>
      <c r="H23" s="111" t="s">
        <v>312</v>
      </c>
      <c r="I23" s="111" t="s">
        <v>298</v>
      </c>
      <c r="J23" s="90"/>
      <c r="K23" s="111">
        <v>3.52</v>
      </c>
      <c r="L23" s="111" t="s">
        <v>164</v>
      </c>
      <c r="M23" s="108">
        <v>1.23E-2</v>
      </c>
      <c r="N23" s="108">
        <v>2.86E-2</v>
      </c>
      <c r="O23" s="87">
        <v>182500</v>
      </c>
      <c r="P23" s="87">
        <v>105.97</v>
      </c>
      <c r="Q23" s="87">
        <v>0</v>
      </c>
      <c r="R23" s="87">
        <v>193.4</v>
      </c>
      <c r="S23" s="108">
        <v>1E-4</v>
      </c>
      <c r="T23" s="108">
        <v>5.7599999999999998E-2</v>
      </c>
      <c r="U23" s="108">
        <v>5.5000000000000005E-3</v>
      </c>
    </row>
    <row r="24" spans="2:21" customFormat="1" ht="15.6">
      <c r="B24" s="58" t="s">
        <v>315</v>
      </c>
      <c r="C24" s="111">
        <v>1182831</v>
      </c>
      <c r="D24" s="111" t="s">
        <v>142</v>
      </c>
      <c r="E24" s="111"/>
      <c r="F24" s="111">
        <v>136</v>
      </c>
      <c r="G24" s="111" t="s">
        <v>316</v>
      </c>
      <c r="H24" s="111" t="s">
        <v>317</v>
      </c>
      <c r="I24" s="111" t="s">
        <v>160</v>
      </c>
      <c r="J24" s="90"/>
      <c r="K24" s="111">
        <v>3.92</v>
      </c>
      <c r="L24" s="111" t="s">
        <v>164</v>
      </c>
      <c r="M24" s="108">
        <v>0.01</v>
      </c>
      <c r="N24" s="108">
        <v>4.7E-2</v>
      </c>
      <c r="O24" s="87">
        <v>100000</v>
      </c>
      <c r="P24" s="87">
        <v>94.21</v>
      </c>
      <c r="Q24" s="87">
        <v>0</v>
      </c>
      <c r="R24" s="87">
        <v>94.21</v>
      </c>
      <c r="S24" s="108">
        <v>1E-4</v>
      </c>
      <c r="T24" s="108">
        <v>2.81E-2</v>
      </c>
      <c r="U24" s="108">
        <v>2.7000000000000001E-3</v>
      </c>
    </row>
    <row r="25" spans="2:21" customFormat="1" ht="16.2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1.85</v>
      </c>
      <c r="L25" s="112"/>
      <c r="M25" s="107"/>
      <c r="N25" s="107">
        <v>6.0700000000000004E-2</v>
      </c>
      <c r="O25" s="86">
        <v>1691066.13</v>
      </c>
      <c r="P25" s="86"/>
      <c r="Q25" s="86">
        <v>3.738</v>
      </c>
      <c r="R25" s="86">
        <v>1622.26</v>
      </c>
      <c r="S25" s="107"/>
      <c r="T25" s="107"/>
      <c r="U25" s="107">
        <v>4.6300000000000001E-2</v>
      </c>
    </row>
    <row r="26" spans="2:21" customFormat="1" ht="15.6">
      <c r="B26" s="58" t="s">
        <v>318</v>
      </c>
      <c r="C26" s="111">
        <v>1178235</v>
      </c>
      <c r="D26" s="111" t="s">
        <v>142</v>
      </c>
      <c r="E26" s="111"/>
      <c r="F26" s="111">
        <v>913</v>
      </c>
      <c r="G26" s="111" t="s">
        <v>319</v>
      </c>
      <c r="H26" s="111" t="s">
        <v>303</v>
      </c>
      <c r="I26" s="111" t="s">
        <v>298</v>
      </c>
      <c r="J26" s="90"/>
      <c r="K26" s="111">
        <v>3.08</v>
      </c>
      <c r="L26" s="111" t="s">
        <v>164</v>
      </c>
      <c r="M26" s="108">
        <v>1E-3</v>
      </c>
      <c r="N26" s="108">
        <v>4.9400000000000006E-2</v>
      </c>
      <c r="O26" s="87">
        <v>148500</v>
      </c>
      <c r="P26" s="87">
        <v>89.11</v>
      </c>
      <c r="Q26" s="87">
        <v>0</v>
      </c>
      <c r="R26" s="87">
        <v>132.33000000000001</v>
      </c>
      <c r="S26" s="108">
        <v>1E-4</v>
      </c>
      <c r="T26" s="108">
        <v>3.9399999999999998E-2</v>
      </c>
      <c r="U26" s="108">
        <v>3.8E-3</v>
      </c>
    </row>
    <row r="27" spans="2:21" customFormat="1" ht="15.6">
      <c r="B27" s="58" t="s">
        <v>320</v>
      </c>
      <c r="C27" s="111">
        <v>1138114</v>
      </c>
      <c r="D27" s="111" t="s">
        <v>142</v>
      </c>
      <c r="E27" s="111"/>
      <c r="F27" s="111">
        <v>1328</v>
      </c>
      <c r="G27" s="111" t="s">
        <v>302</v>
      </c>
      <c r="H27" s="111" t="s">
        <v>303</v>
      </c>
      <c r="I27" s="111" t="s">
        <v>298</v>
      </c>
      <c r="J27" s="90"/>
      <c r="K27" s="111">
        <v>1.22</v>
      </c>
      <c r="L27" s="111" t="s">
        <v>164</v>
      </c>
      <c r="M27" s="108">
        <v>3.39E-2</v>
      </c>
      <c r="N27" s="108">
        <v>5.6500000000000002E-2</v>
      </c>
      <c r="O27" s="87">
        <v>142602</v>
      </c>
      <c r="P27" s="87">
        <v>99.8</v>
      </c>
      <c r="Q27" s="87">
        <v>0</v>
      </c>
      <c r="R27" s="87">
        <v>142.32</v>
      </c>
      <c r="S27" s="108">
        <v>2.0000000000000001E-4</v>
      </c>
      <c r="T27" s="108">
        <v>4.24E-2</v>
      </c>
      <c r="U27" s="108">
        <v>4.0999999999999995E-3</v>
      </c>
    </row>
    <row r="28" spans="2:21" customFormat="1" ht="15.6">
      <c r="B28" s="58" t="s">
        <v>321</v>
      </c>
      <c r="C28" s="111">
        <v>4160149</v>
      </c>
      <c r="D28" s="111" t="s">
        <v>142</v>
      </c>
      <c r="E28" s="111"/>
      <c r="F28" s="111">
        <v>416</v>
      </c>
      <c r="G28" s="111" t="s">
        <v>302</v>
      </c>
      <c r="H28" s="111" t="s">
        <v>303</v>
      </c>
      <c r="I28" s="111" t="s">
        <v>298</v>
      </c>
      <c r="J28" s="90"/>
      <c r="K28" s="111">
        <v>0.25</v>
      </c>
      <c r="L28" s="111" t="s">
        <v>164</v>
      </c>
      <c r="M28" s="108">
        <v>4.5999999999999999E-2</v>
      </c>
      <c r="N28" s="108">
        <v>5.0700000000000002E-2</v>
      </c>
      <c r="O28" s="87">
        <v>105000</v>
      </c>
      <c r="P28" s="87">
        <v>101.06</v>
      </c>
      <c r="Q28" s="87">
        <v>0</v>
      </c>
      <c r="R28" s="87">
        <v>106.11</v>
      </c>
      <c r="S28" s="108">
        <v>2E-3</v>
      </c>
      <c r="T28" s="108">
        <v>3.1600000000000003E-2</v>
      </c>
      <c r="U28" s="108">
        <v>3.0000000000000001E-3</v>
      </c>
    </row>
    <row r="29" spans="2:21" customFormat="1" ht="15.6">
      <c r="B29" s="58" t="s">
        <v>322</v>
      </c>
      <c r="C29" s="111">
        <v>3230240</v>
      </c>
      <c r="D29" s="111" t="s">
        <v>142</v>
      </c>
      <c r="E29" s="111"/>
      <c r="F29" s="111">
        <v>323</v>
      </c>
      <c r="G29" s="111" t="s">
        <v>302</v>
      </c>
      <c r="H29" s="111" t="s">
        <v>303</v>
      </c>
      <c r="I29" s="111" t="s">
        <v>298</v>
      </c>
      <c r="J29" s="90"/>
      <c r="K29" s="111">
        <v>0.99</v>
      </c>
      <c r="L29" s="111" t="s">
        <v>164</v>
      </c>
      <c r="M29" s="108">
        <v>2.3E-2</v>
      </c>
      <c r="N29" s="108">
        <v>5.7200000000000001E-2</v>
      </c>
      <c r="O29" s="87">
        <v>207260.1</v>
      </c>
      <c r="P29" s="87">
        <v>98.8</v>
      </c>
      <c r="Q29" s="87">
        <v>0</v>
      </c>
      <c r="R29" s="87">
        <v>204.77</v>
      </c>
      <c r="S29" s="108">
        <v>2.0000000000000001E-4</v>
      </c>
      <c r="T29" s="108">
        <v>6.0999999999999999E-2</v>
      </c>
      <c r="U29" s="108">
        <v>5.7999999999999996E-3</v>
      </c>
    </row>
    <row r="30" spans="2:21" customFormat="1" ht="15.6">
      <c r="B30" s="58" t="s">
        <v>323</v>
      </c>
      <c r="C30" s="111">
        <v>1133529</v>
      </c>
      <c r="D30" s="111" t="s">
        <v>142</v>
      </c>
      <c r="E30" s="111"/>
      <c r="F30" s="111">
        <v>1527</v>
      </c>
      <c r="G30" s="111" t="s">
        <v>307</v>
      </c>
      <c r="H30" s="111" t="s">
        <v>303</v>
      </c>
      <c r="I30" s="111" t="s">
        <v>298</v>
      </c>
      <c r="J30" s="90"/>
      <c r="K30" s="111">
        <v>0.35</v>
      </c>
      <c r="L30" s="111" t="s">
        <v>164</v>
      </c>
      <c r="M30" s="108">
        <v>3.85E-2</v>
      </c>
      <c r="N30" s="108">
        <v>5.8299999999999998E-2</v>
      </c>
      <c r="O30" s="87">
        <v>230000</v>
      </c>
      <c r="P30" s="87">
        <v>99.94</v>
      </c>
      <c r="Q30" s="87">
        <v>0</v>
      </c>
      <c r="R30" s="87">
        <v>229.86</v>
      </c>
      <c r="S30" s="108">
        <v>5.9999999999999995E-4</v>
      </c>
      <c r="T30" s="108">
        <v>6.8499999999999991E-2</v>
      </c>
      <c r="U30" s="108">
        <v>6.6E-3</v>
      </c>
    </row>
    <row r="31" spans="2:21" customFormat="1" ht="15.6">
      <c r="B31" s="58" t="s">
        <v>324</v>
      </c>
      <c r="C31" s="111">
        <v>1135920</v>
      </c>
      <c r="D31" s="111" t="s">
        <v>142</v>
      </c>
      <c r="E31" s="111"/>
      <c r="F31" s="111">
        <v>1431</v>
      </c>
      <c r="G31" s="111" t="s">
        <v>307</v>
      </c>
      <c r="H31" s="111" t="s">
        <v>325</v>
      </c>
      <c r="I31" s="111" t="s">
        <v>160</v>
      </c>
      <c r="J31" s="90"/>
      <c r="K31" s="111">
        <v>0.75</v>
      </c>
      <c r="L31" s="111" t="s">
        <v>164</v>
      </c>
      <c r="M31" s="108">
        <v>4.0999999999999995E-2</v>
      </c>
      <c r="N31" s="108">
        <v>5.3399999999999996E-2</v>
      </c>
      <c r="O31" s="87">
        <v>54630</v>
      </c>
      <c r="P31" s="87">
        <v>100.03</v>
      </c>
      <c r="Q31" s="87">
        <v>0</v>
      </c>
      <c r="R31" s="87">
        <v>54.65</v>
      </c>
      <c r="S31" s="108">
        <v>2.0000000000000001E-4</v>
      </c>
      <c r="T31" s="108">
        <v>1.6299999999999999E-2</v>
      </c>
      <c r="U31" s="108">
        <v>1.6000000000000001E-3</v>
      </c>
    </row>
    <row r="32" spans="2:21" customFormat="1" ht="15.6">
      <c r="B32" s="58" t="s">
        <v>326</v>
      </c>
      <c r="C32" s="111">
        <v>1192616</v>
      </c>
      <c r="D32" s="111" t="s">
        <v>142</v>
      </c>
      <c r="E32" s="111"/>
      <c r="F32" s="111">
        <v>1891</v>
      </c>
      <c r="G32" s="111" t="s">
        <v>156</v>
      </c>
      <c r="H32" s="111" t="s">
        <v>308</v>
      </c>
      <c r="I32" s="111" t="s">
        <v>298</v>
      </c>
      <c r="J32" s="90"/>
      <c r="K32" s="111">
        <v>3.31</v>
      </c>
      <c r="L32" s="111" t="s">
        <v>164</v>
      </c>
      <c r="M32" s="108">
        <v>4.6799999999999994E-2</v>
      </c>
      <c r="N32" s="108">
        <v>5.62E-2</v>
      </c>
      <c r="O32" s="87">
        <v>104062.5</v>
      </c>
      <c r="P32" s="87">
        <v>97.56</v>
      </c>
      <c r="Q32" s="87">
        <v>0</v>
      </c>
      <c r="R32" s="87">
        <v>101.52</v>
      </c>
      <c r="S32" s="108">
        <v>4.0000000000000002E-4</v>
      </c>
      <c r="T32" s="108">
        <v>3.0299999999999997E-2</v>
      </c>
      <c r="U32" s="108">
        <v>2.8999999999999998E-3</v>
      </c>
    </row>
    <row r="33" spans="2:21" customFormat="1" ht="15.6">
      <c r="B33" s="58" t="s">
        <v>327</v>
      </c>
      <c r="C33" s="111">
        <v>1160878</v>
      </c>
      <c r="D33" s="111" t="s">
        <v>142</v>
      </c>
      <c r="E33" s="111"/>
      <c r="F33" s="111">
        <v>1172</v>
      </c>
      <c r="G33" s="111" t="s">
        <v>328</v>
      </c>
      <c r="H33" s="111" t="s">
        <v>312</v>
      </c>
      <c r="I33" s="111" t="s">
        <v>298</v>
      </c>
      <c r="J33" s="90"/>
      <c r="K33" s="111">
        <v>3.23</v>
      </c>
      <c r="L33" s="111" t="s">
        <v>164</v>
      </c>
      <c r="M33" s="108">
        <v>3.2500000000000001E-2</v>
      </c>
      <c r="N33" s="108">
        <v>6.6299999999999998E-2</v>
      </c>
      <c r="O33" s="87">
        <v>230000</v>
      </c>
      <c r="P33" s="87">
        <v>89.97</v>
      </c>
      <c r="Q33" s="87">
        <v>3.738</v>
      </c>
      <c r="R33" s="87">
        <v>210.67</v>
      </c>
      <c r="S33" s="108">
        <v>7.000000000000001E-4</v>
      </c>
      <c r="T33" s="108">
        <v>6.2800000000000009E-2</v>
      </c>
      <c r="U33" s="108">
        <v>6.0000000000000001E-3</v>
      </c>
    </row>
    <row r="34" spans="2:21" customFormat="1" ht="15.6">
      <c r="B34" s="58" t="s">
        <v>329</v>
      </c>
      <c r="C34" s="111">
        <v>1189190</v>
      </c>
      <c r="D34" s="111" t="s">
        <v>142</v>
      </c>
      <c r="E34" s="111"/>
      <c r="F34" s="111">
        <v>2066</v>
      </c>
      <c r="G34" s="111" t="s">
        <v>155</v>
      </c>
      <c r="H34" s="111" t="s">
        <v>312</v>
      </c>
      <c r="I34" s="111" t="s">
        <v>298</v>
      </c>
      <c r="J34" s="90"/>
      <c r="K34" s="111">
        <v>4.07</v>
      </c>
      <c r="L34" s="111" t="s">
        <v>164</v>
      </c>
      <c r="M34" s="108">
        <v>4.7300000000000002E-2</v>
      </c>
      <c r="N34" s="108">
        <v>5.9299999999999999E-2</v>
      </c>
      <c r="O34" s="87">
        <v>125000</v>
      </c>
      <c r="P34" s="87">
        <v>96.34</v>
      </c>
      <c r="Q34" s="87">
        <v>0</v>
      </c>
      <c r="R34" s="87">
        <v>120.43</v>
      </c>
      <c r="S34" s="108">
        <v>2.9999999999999997E-4</v>
      </c>
      <c r="T34" s="108">
        <v>3.5900000000000001E-2</v>
      </c>
      <c r="U34" s="108">
        <v>3.4000000000000002E-3</v>
      </c>
    </row>
    <row r="35" spans="2:21" customFormat="1" ht="15.6">
      <c r="B35" s="58" t="s">
        <v>330</v>
      </c>
      <c r="C35" s="111">
        <v>1157783</v>
      </c>
      <c r="D35" s="111" t="s">
        <v>142</v>
      </c>
      <c r="E35" s="111"/>
      <c r="F35" s="111">
        <v>1448</v>
      </c>
      <c r="G35" s="111" t="s">
        <v>331</v>
      </c>
      <c r="H35" s="111" t="s">
        <v>332</v>
      </c>
      <c r="I35" s="111" t="s">
        <v>298</v>
      </c>
      <c r="J35" s="90"/>
      <c r="K35" s="111">
        <v>0.84</v>
      </c>
      <c r="L35" s="111" t="s">
        <v>164</v>
      </c>
      <c r="M35" s="108">
        <v>3.4200000000000001E-2</v>
      </c>
      <c r="N35" s="108">
        <v>6.2400000000000004E-2</v>
      </c>
      <c r="O35" s="87">
        <v>127200</v>
      </c>
      <c r="P35" s="87">
        <v>98.4</v>
      </c>
      <c r="Q35" s="87">
        <v>0</v>
      </c>
      <c r="R35" s="87">
        <v>125.17</v>
      </c>
      <c r="S35" s="108">
        <v>4.0000000000000002E-4</v>
      </c>
      <c r="T35" s="108">
        <v>3.73E-2</v>
      </c>
      <c r="U35" s="108">
        <v>3.5999999999999999E-3</v>
      </c>
    </row>
    <row r="36" spans="2:21" customFormat="1" ht="15.6">
      <c r="B36" s="58" t="s">
        <v>333</v>
      </c>
      <c r="C36" s="111">
        <v>6990212</v>
      </c>
      <c r="D36" s="111" t="s">
        <v>142</v>
      </c>
      <c r="E36" s="111"/>
      <c r="F36" s="111">
        <v>699</v>
      </c>
      <c r="G36" s="111" t="s">
        <v>302</v>
      </c>
      <c r="H36" s="111" t="s">
        <v>332</v>
      </c>
      <c r="I36" s="111" t="s">
        <v>298</v>
      </c>
      <c r="J36" s="90"/>
      <c r="K36" s="111">
        <v>3.62</v>
      </c>
      <c r="L36" s="111" t="s">
        <v>164</v>
      </c>
      <c r="M36" s="108">
        <v>3.95E-2</v>
      </c>
      <c r="N36" s="108">
        <v>9.2200000000000004E-2</v>
      </c>
      <c r="O36" s="87">
        <v>146016.03</v>
      </c>
      <c r="P36" s="87">
        <v>84.53</v>
      </c>
      <c r="Q36" s="87">
        <v>0</v>
      </c>
      <c r="R36" s="87">
        <v>123.43</v>
      </c>
      <c r="S36" s="108">
        <v>1E-4</v>
      </c>
      <c r="T36" s="108">
        <v>3.6799999999999999E-2</v>
      </c>
      <c r="U36" s="108">
        <v>3.4999999999999996E-3</v>
      </c>
    </row>
    <row r="37" spans="2:21" customFormat="1" ht="15.6">
      <c r="B37" s="58" t="s">
        <v>334</v>
      </c>
      <c r="C37" s="111">
        <v>1139476</v>
      </c>
      <c r="D37" s="111" t="s">
        <v>142</v>
      </c>
      <c r="E37" s="111"/>
      <c r="F37" s="111">
        <v>1515</v>
      </c>
      <c r="G37" s="111" t="s">
        <v>302</v>
      </c>
      <c r="H37" s="111" t="s">
        <v>335</v>
      </c>
      <c r="I37" s="111" t="s">
        <v>160</v>
      </c>
      <c r="J37" s="90"/>
      <c r="K37" s="111">
        <v>0.26</v>
      </c>
      <c r="L37" s="111" t="s">
        <v>164</v>
      </c>
      <c r="M37" s="108">
        <v>3.85E-2</v>
      </c>
      <c r="N37" s="108">
        <v>6.4100000000000004E-2</v>
      </c>
      <c r="O37" s="87">
        <v>70795.5</v>
      </c>
      <c r="P37" s="87">
        <v>100.3</v>
      </c>
      <c r="Q37" s="87">
        <v>0</v>
      </c>
      <c r="R37" s="87">
        <v>71.010000000000005</v>
      </c>
      <c r="S37" s="108">
        <v>1.1000000000000001E-3</v>
      </c>
      <c r="T37" s="108">
        <v>2.12E-2</v>
      </c>
      <c r="U37" s="108">
        <v>2E-3</v>
      </c>
    </row>
    <row r="38" spans="2:21">
      <c r="B38" s="57" t="s">
        <v>50</v>
      </c>
      <c r="C38" s="112"/>
      <c r="D38" s="112"/>
      <c r="E38" s="112"/>
      <c r="F38" s="112"/>
      <c r="G38" s="112"/>
      <c r="H38" s="112"/>
      <c r="I38" s="112"/>
      <c r="J38" s="89"/>
      <c r="K38" s="112"/>
      <c r="L38" s="112"/>
      <c r="M38" s="107"/>
      <c r="N38" s="107"/>
      <c r="O38" s="86"/>
      <c r="P38" s="86"/>
      <c r="Q38" s="86"/>
      <c r="R38" s="86"/>
      <c r="S38" s="107"/>
      <c r="T38" s="107"/>
      <c r="U38" s="107"/>
    </row>
    <row r="39" spans="2:21">
      <c r="B39" s="58" t="s">
        <v>267</v>
      </c>
      <c r="C39" s="111"/>
      <c r="D39" s="111"/>
      <c r="E39" s="111"/>
      <c r="F39" s="111"/>
      <c r="G39" s="111"/>
      <c r="H39" s="111"/>
      <c r="I39" s="111"/>
      <c r="J39" s="90"/>
      <c r="K39" s="111"/>
      <c r="L39" s="111"/>
      <c r="M39" s="108"/>
      <c r="N39" s="108"/>
      <c r="O39" s="87"/>
      <c r="P39" s="87"/>
      <c r="Q39" s="87"/>
      <c r="R39" s="87"/>
      <c r="S39" s="108"/>
      <c r="T39" s="108">
        <v>0</v>
      </c>
      <c r="U39" s="108"/>
    </row>
    <row r="40" spans="2:21">
      <c r="B40" s="57" t="s">
        <v>33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267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230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57" t="s">
        <v>79</v>
      </c>
      <c r="C43" s="112"/>
      <c r="D43" s="112"/>
      <c r="E43" s="112"/>
      <c r="F43" s="112"/>
      <c r="G43" s="112"/>
      <c r="H43" s="112"/>
      <c r="I43" s="112"/>
      <c r="J43" s="89"/>
      <c r="K43" s="112"/>
      <c r="L43" s="112"/>
      <c r="M43" s="107"/>
      <c r="N43" s="107"/>
      <c r="O43" s="86"/>
      <c r="P43" s="86"/>
      <c r="Q43" s="86"/>
      <c r="R43" s="86"/>
      <c r="S43" s="107"/>
      <c r="T43" s="107"/>
      <c r="U43" s="107"/>
    </row>
    <row r="44" spans="2:21">
      <c r="B44" s="58" t="s">
        <v>267</v>
      </c>
      <c r="C44" s="111"/>
      <c r="D44" s="111"/>
      <c r="E44" s="111"/>
      <c r="F44" s="111"/>
      <c r="G44" s="111"/>
      <c r="H44" s="111"/>
      <c r="I44" s="111"/>
      <c r="J44" s="90"/>
      <c r="K44" s="111"/>
      <c r="L44" s="111"/>
      <c r="M44" s="108"/>
      <c r="N44" s="108"/>
      <c r="O44" s="87"/>
      <c r="P44" s="87"/>
      <c r="Q44" s="87"/>
      <c r="R44" s="87"/>
      <c r="S44" s="108"/>
      <c r="T44" s="108">
        <v>0</v>
      </c>
      <c r="U44" s="108"/>
    </row>
    <row r="45" spans="2:21">
      <c r="B45" s="57" t="s">
        <v>78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114" t="s">
        <v>267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6" t="s">
        <v>248</v>
      </c>
      <c r="C47" s="1"/>
      <c r="D47" s="1"/>
      <c r="E47" s="1"/>
      <c r="F47" s="1"/>
    </row>
    <row r="48" spans="2:21">
      <c r="B48" s="6" t="s">
        <v>133</v>
      </c>
      <c r="C48" s="1"/>
      <c r="D48" s="1"/>
      <c r="E48" s="1"/>
      <c r="F48" s="1"/>
    </row>
    <row r="49" spans="2:21">
      <c r="B49" s="6" t="s">
        <v>244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126" t="s">
        <v>255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41522B72-5F8B-4598-96BB-414FEF2158E3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BJ363"/>
  <sheetViews>
    <sheetView rightToLeft="1" topLeftCell="C8" workbookViewId="0">
      <selection activeCell="G35" sqref="G3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6640625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32.44140625" style="2" bestFit="1" customWidth="1"/>
    <col min="8" max="8" width="12.5546875" style="1" bestFit="1" customWidth="1"/>
    <col min="9" max="9" width="13.109375" style="1" bestFit="1" customWidth="1"/>
    <col min="10" max="10" width="10.88671875" style="1" bestFit="1" customWidth="1"/>
    <col min="11" max="11" width="7.88671875" style="1" bestFit="1" customWidth="1"/>
    <col min="12" max="12" width="11.88671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  <c r="BJ6" s="3"/>
    </row>
    <row r="7" spans="2:62" ht="26.25" customHeight="1">
      <c r="B7" s="139" t="s">
        <v>111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216</v>
      </c>
      <c r="F8" s="47" t="s">
        <v>138</v>
      </c>
      <c r="G8" s="75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10464</v>
      </c>
      <c r="J11" s="81"/>
      <c r="K11" s="81"/>
      <c r="L11" s="81">
        <v>1418.4</v>
      </c>
      <c r="M11" s="106"/>
      <c r="N11" s="106"/>
      <c r="O11" s="106">
        <v>4.0500000000000001E-2</v>
      </c>
      <c r="BF11" s="1"/>
      <c r="BG11" s="3"/>
      <c r="BH11" s="1"/>
      <c r="BJ11" s="1"/>
    </row>
    <row r="12" spans="2:62" customFormat="1" ht="16.2">
      <c r="B12" s="57" t="s">
        <v>231</v>
      </c>
      <c r="C12" s="112"/>
      <c r="D12" s="112"/>
      <c r="E12" s="112"/>
      <c r="F12" s="112"/>
      <c r="G12" s="112"/>
      <c r="H12" s="112"/>
      <c r="I12" s="86">
        <v>2389</v>
      </c>
      <c r="J12" s="86"/>
      <c r="K12" s="86"/>
      <c r="L12" s="86">
        <v>148.71</v>
      </c>
      <c r="M12" s="107"/>
      <c r="N12" s="107"/>
      <c r="O12" s="107">
        <v>4.1999999999999997E-3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90</v>
      </c>
      <c r="J13" s="86"/>
      <c r="K13" s="86"/>
      <c r="L13" s="86">
        <v>58.06</v>
      </c>
      <c r="M13" s="107"/>
      <c r="N13" s="107"/>
      <c r="O13" s="107">
        <v>1.7000000000000001E-3</v>
      </c>
    </row>
    <row r="14" spans="2:62" customFormat="1" ht="15.6">
      <c r="B14" s="58" t="s">
        <v>336</v>
      </c>
      <c r="C14" s="111">
        <v>273011</v>
      </c>
      <c r="D14" s="111" t="s">
        <v>142</v>
      </c>
      <c r="E14" s="111"/>
      <c r="F14" s="111">
        <v>273</v>
      </c>
      <c r="G14" s="111" t="s">
        <v>178</v>
      </c>
      <c r="H14" s="111" t="s">
        <v>164</v>
      </c>
      <c r="I14" s="87">
        <v>90</v>
      </c>
      <c r="J14" s="87">
        <v>64510</v>
      </c>
      <c r="K14" s="87">
        <v>0</v>
      </c>
      <c r="L14" s="87">
        <v>58.06</v>
      </c>
      <c r="M14" s="108">
        <v>0</v>
      </c>
      <c r="N14" s="108">
        <v>4.0899999999999999E-2</v>
      </c>
      <c r="O14" s="108">
        <v>1.7000000000000001E-3</v>
      </c>
    </row>
    <row r="15" spans="2:62" customFormat="1" ht="16.2">
      <c r="B15" s="57" t="s">
        <v>29</v>
      </c>
      <c r="C15" s="112"/>
      <c r="D15" s="112"/>
      <c r="E15" s="112"/>
      <c r="F15" s="112"/>
      <c r="G15" s="112"/>
      <c r="H15" s="112"/>
      <c r="I15" s="86">
        <v>2299</v>
      </c>
      <c r="J15" s="86"/>
      <c r="K15" s="86"/>
      <c r="L15" s="86">
        <v>90.65</v>
      </c>
      <c r="M15" s="107"/>
      <c r="N15" s="107"/>
      <c r="O15" s="107">
        <v>2.5999999999999999E-3</v>
      </c>
    </row>
    <row r="16" spans="2:62" customFormat="1" ht="15.6">
      <c r="B16" s="58" t="s">
        <v>337</v>
      </c>
      <c r="C16" s="111">
        <v>1098920</v>
      </c>
      <c r="D16" s="111" t="s">
        <v>142</v>
      </c>
      <c r="E16" s="111"/>
      <c r="F16" s="111">
        <v>1357</v>
      </c>
      <c r="G16" s="111" t="s">
        <v>302</v>
      </c>
      <c r="H16" s="111" t="s">
        <v>164</v>
      </c>
      <c r="I16" s="87">
        <v>2150</v>
      </c>
      <c r="J16" s="87">
        <v>1555</v>
      </c>
      <c r="K16" s="87">
        <v>0</v>
      </c>
      <c r="L16" s="87">
        <v>33.43</v>
      </c>
      <c r="M16" s="108">
        <v>0</v>
      </c>
      <c r="N16" s="108">
        <v>2.3599999999999999E-2</v>
      </c>
      <c r="O16" s="108">
        <v>1E-3</v>
      </c>
    </row>
    <row r="17" spans="2:15" customFormat="1" ht="15.6">
      <c r="B17" s="58" t="s">
        <v>338</v>
      </c>
      <c r="C17" s="111">
        <v>1143429</v>
      </c>
      <c r="D17" s="111" t="s">
        <v>142</v>
      </c>
      <c r="E17" s="111"/>
      <c r="F17" s="111">
        <v>1644</v>
      </c>
      <c r="G17" s="111" t="s">
        <v>156</v>
      </c>
      <c r="H17" s="111" t="s">
        <v>164</v>
      </c>
      <c r="I17" s="87">
        <v>149</v>
      </c>
      <c r="J17" s="87">
        <v>38400</v>
      </c>
      <c r="K17" s="87">
        <v>0</v>
      </c>
      <c r="L17" s="87">
        <v>57.22</v>
      </c>
      <c r="M17" s="108">
        <v>0</v>
      </c>
      <c r="N17" s="108">
        <v>4.0300000000000002E-2</v>
      </c>
      <c r="O17" s="108">
        <v>1.6000000000000001E-3</v>
      </c>
    </row>
    <row r="18" spans="2:15" customFormat="1" ht="16.2">
      <c r="B18" s="57" t="s">
        <v>28</v>
      </c>
      <c r="C18" s="112"/>
      <c r="D18" s="112"/>
      <c r="E18" s="112"/>
      <c r="F18" s="112"/>
      <c r="G18" s="112"/>
      <c r="H18" s="112"/>
      <c r="I18" s="86"/>
      <c r="J18" s="86"/>
      <c r="K18" s="86"/>
      <c r="L18" s="86"/>
      <c r="M18" s="107"/>
      <c r="N18" s="107"/>
      <c r="O18" s="107"/>
    </row>
    <row r="19" spans="2:15" customFormat="1" ht="15.6">
      <c r="B19" s="58" t="s">
        <v>267</v>
      </c>
      <c r="C19" s="111"/>
      <c r="D19" s="111"/>
      <c r="E19" s="111"/>
      <c r="F19" s="111"/>
      <c r="G19" s="111"/>
      <c r="H19" s="111"/>
      <c r="I19" s="87"/>
      <c r="J19" s="87"/>
      <c r="K19" s="87"/>
      <c r="L19" s="87"/>
      <c r="M19" s="108"/>
      <c r="N19" s="108"/>
      <c r="O19" s="108"/>
    </row>
    <row r="20" spans="2:15" customFormat="1" ht="16.2">
      <c r="B20" s="57" t="s">
        <v>69</v>
      </c>
      <c r="C20" s="112"/>
      <c r="D20" s="112"/>
      <c r="E20" s="112"/>
      <c r="F20" s="112"/>
      <c r="G20" s="112"/>
      <c r="H20" s="112"/>
      <c r="I20" s="86"/>
      <c r="J20" s="86"/>
      <c r="K20" s="86"/>
      <c r="L20" s="86"/>
      <c r="M20" s="107"/>
      <c r="N20" s="107"/>
      <c r="O20" s="107"/>
    </row>
    <row r="21" spans="2:15" customFormat="1" ht="15.6">
      <c r="B21" s="58" t="s">
        <v>267</v>
      </c>
      <c r="C21" s="111"/>
      <c r="D21" s="111"/>
      <c r="E21" s="111"/>
      <c r="F21" s="111"/>
      <c r="G21" s="111"/>
      <c r="H21" s="111"/>
      <c r="I21" s="87"/>
      <c r="J21" s="87"/>
      <c r="K21" s="87"/>
      <c r="L21" s="87"/>
      <c r="M21" s="108"/>
      <c r="N21" s="108"/>
      <c r="O21" s="108"/>
    </row>
    <row r="22" spans="2:15" customFormat="1" ht="15.6">
      <c r="B22" s="58" t="s">
        <v>267</v>
      </c>
      <c r="C22" s="111"/>
      <c r="D22" s="111"/>
      <c r="E22" s="111"/>
      <c r="F22" s="111"/>
      <c r="G22" s="111"/>
      <c r="H22" s="111"/>
      <c r="I22" s="87"/>
      <c r="J22" s="87"/>
      <c r="K22" s="87"/>
      <c r="L22" s="87"/>
      <c r="M22" s="108"/>
      <c r="N22" s="108"/>
      <c r="O22" s="108"/>
    </row>
    <row r="23" spans="2:15" customFormat="1" ht="15.6">
      <c r="B23" s="58" t="s">
        <v>267</v>
      </c>
      <c r="C23" s="111"/>
      <c r="D23" s="111"/>
      <c r="E23" s="111"/>
      <c r="F23" s="111"/>
      <c r="G23" s="111"/>
      <c r="H23" s="111"/>
      <c r="I23" s="87"/>
      <c r="J23" s="87"/>
      <c r="K23" s="87"/>
      <c r="L23" s="87"/>
      <c r="M23" s="108"/>
      <c r="N23" s="108"/>
      <c r="O23" s="108"/>
    </row>
    <row r="24" spans="2:15" customFormat="1" ht="16.2">
      <c r="B24" s="57" t="s">
        <v>230</v>
      </c>
      <c r="C24" s="112"/>
      <c r="D24" s="112"/>
      <c r="E24" s="112"/>
      <c r="F24" s="112"/>
      <c r="G24" s="112"/>
      <c r="H24" s="112"/>
      <c r="I24" s="86">
        <v>8075</v>
      </c>
      <c r="J24" s="86"/>
      <c r="K24" s="86"/>
      <c r="L24" s="86">
        <v>1269.69</v>
      </c>
      <c r="M24" s="107"/>
      <c r="N24" s="107"/>
      <c r="O24" s="107">
        <v>3.6200000000000003E-2</v>
      </c>
    </row>
    <row r="25" spans="2:15" customFormat="1" ht="16.2">
      <c r="B25" s="57" t="s">
        <v>79</v>
      </c>
      <c r="C25" s="112"/>
      <c r="D25" s="112"/>
      <c r="E25" s="112"/>
      <c r="F25" s="112"/>
      <c r="G25" s="112"/>
      <c r="H25" s="112"/>
      <c r="I25" s="86">
        <v>4000</v>
      </c>
      <c r="J25" s="86"/>
      <c r="K25" s="86"/>
      <c r="L25" s="86">
        <v>157.35</v>
      </c>
      <c r="M25" s="107"/>
      <c r="N25" s="107"/>
      <c r="O25" s="107">
        <v>4.5000000000000005E-3</v>
      </c>
    </row>
    <row r="26" spans="2:15" customFormat="1" ht="15.6">
      <c r="B26" s="58" t="s">
        <v>339</v>
      </c>
      <c r="C26" s="111" t="s">
        <v>340</v>
      </c>
      <c r="D26" s="111" t="s">
        <v>341</v>
      </c>
      <c r="E26" s="111" t="s">
        <v>342</v>
      </c>
      <c r="F26" s="111"/>
      <c r="G26" s="111" t="s">
        <v>343</v>
      </c>
      <c r="H26" s="111" t="s">
        <v>163</v>
      </c>
      <c r="I26" s="87">
        <v>4000</v>
      </c>
      <c r="J26" s="87">
        <v>1022</v>
      </c>
      <c r="K26" s="87">
        <v>0</v>
      </c>
      <c r="L26" s="87">
        <v>157.35</v>
      </c>
      <c r="M26" s="108">
        <v>0</v>
      </c>
      <c r="N26" s="108">
        <v>0.1109</v>
      </c>
      <c r="O26" s="108">
        <v>4.5000000000000005E-3</v>
      </c>
    </row>
    <row r="27" spans="2:15" customFormat="1" ht="16.2">
      <c r="B27" s="57" t="s">
        <v>78</v>
      </c>
      <c r="C27" s="112"/>
      <c r="D27" s="112"/>
      <c r="E27" s="112"/>
      <c r="F27" s="112"/>
      <c r="G27" s="112"/>
      <c r="H27" s="112"/>
      <c r="I27" s="86">
        <v>4075</v>
      </c>
      <c r="J27" s="86"/>
      <c r="K27" s="86"/>
      <c r="L27" s="86">
        <v>1112.3499999999999</v>
      </c>
      <c r="M27" s="107"/>
      <c r="N27" s="107"/>
      <c r="O27" s="107">
        <v>3.1699999999999999E-2</v>
      </c>
    </row>
    <row r="28" spans="2:15" customFormat="1" ht="15.6">
      <c r="B28" s="58" t="s">
        <v>344</v>
      </c>
      <c r="C28" s="111" t="s">
        <v>345</v>
      </c>
      <c r="D28" s="111" t="s">
        <v>341</v>
      </c>
      <c r="E28" s="111" t="s">
        <v>342</v>
      </c>
      <c r="F28" s="111"/>
      <c r="G28" s="111" t="s">
        <v>346</v>
      </c>
      <c r="H28" s="111" t="s">
        <v>163</v>
      </c>
      <c r="I28" s="87">
        <v>600</v>
      </c>
      <c r="J28" s="87">
        <v>14718</v>
      </c>
      <c r="K28" s="87">
        <v>0</v>
      </c>
      <c r="L28" s="87">
        <v>339.9</v>
      </c>
      <c r="M28" s="108">
        <v>0</v>
      </c>
      <c r="N28" s="108">
        <v>0.23960000000000001</v>
      </c>
      <c r="O28" s="108">
        <v>9.7000000000000003E-3</v>
      </c>
    </row>
    <row r="29" spans="2:15" customFormat="1" ht="15.6">
      <c r="B29" s="58" t="s">
        <v>347</v>
      </c>
      <c r="C29" s="111" t="s">
        <v>348</v>
      </c>
      <c r="D29" s="111" t="s">
        <v>341</v>
      </c>
      <c r="E29" s="111" t="s">
        <v>342</v>
      </c>
      <c r="F29" s="111"/>
      <c r="G29" s="111" t="s">
        <v>349</v>
      </c>
      <c r="H29" s="111" t="s">
        <v>163</v>
      </c>
      <c r="I29" s="87">
        <v>1700</v>
      </c>
      <c r="J29" s="87">
        <v>1292</v>
      </c>
      <c r="K29" s="87">
        <v>0</v>
      </c>
      <c r="L29" s="87">
        <v>84.54</v>
      </c>
      <c r="M29" s="108">
        <v>0</v>
      </c>
      <c r="N29" s="108">
        <v>5.96E-2</v>
      </c>
      <c r="O29" s="108">
        <v>2.3999999999999998E-3</v>
      </c>
    </row>
    <row r="30" spans="2:15" customFormat="1" ht="15.6">
      <c r="B30" s="58" t="s">
        <v>350</v>
      </c>
      <c r="C30" s="111" t="s">
        <v>351</v>
      </c>
      <c r="D30" s="111" t="s">
        <v>341</v>
      </c>
      <c r="E30" s="111" t="s">
        <v>342</v>
      </c>
      <c r="F30" s="111"/>
      <c r="G30" s="111" t="s">
        <v>349</v>
      </c>
      <c r="H30" s="111" t="s">
        <v>163</v>
      </c>
      <c r="I30" s="87">
        <v>350</v>
      </c>
      <c r="J30" s="87">
        <v>9413</v>
      </c>
      <c r="K30" s="87">
        <v>0</v>
      </c>
      <c r="L30" s="87">
        <v>126.81</v>
      </c>
      <c r="M30" s="108">
        <v>0</v>
      </c>
      <c r="N30" s="108">
        <v>8.9399999999999993E-2</v>
      </c>
      <c r="O30" s="108">
        <v>3.5999999999999999E-3</v>
      </c>
    </row>
    <row r="31" spans="2:15" customFormat="1" ht="15.6">
      <c r="B31" s="58" t="s">
        <v>352</v>
      </c>
      <c r="C31" s="111" t="s">
        <v>353</v>
      </c>
      <c r="D31" s="111" t="s">
        <v>354</v>
      </c>
      <c r="E31" s="111" t="s">
        <v>342</v>
      </c>
      <c r="F31" s="111"/>
      <c r="G31" s="111" t="s">
        <v>355</v>
      </c>
      <c r="H31" s="111" t="s">
        <v>163</v>
      </c>
      <c r="I31" s="87">
        <v>140</v>
      </c>
      <c r="J31" s="87">
        <v>12598</v>
      </c>
      <c r="K31" s="87">
        <v>0</v>
      </c>
      <c r="L31" s="87">
        <v>67.89</v>
      </c>
      <c r="M31" s="108">
        <v>0</v>
      </c>
      <c r="N31" s="108">
        <v>4.7899999999999998E-2</v>
      </c>
      <c r="O31" s="108">
        <v>1.9E-3</v>
      </c>
    </row>
    <row r="32" spans="2:15" customFormat="1" ht="15.6">
      <c r="B32" s="58" t="s">
        <v>356</v>
      </c>
      <c r="C32" s="111" t="s">
        <v>357</v>
      </c>
      <c r="D32" s="111" t="s">
        <v>354</v>
      </c>
      <c r="E32" s="111" t="s">
        <v>342</v>
      </c>
      <c r="F32" s="111"/>
      <c r="G32" s="111" t="s">
        <v>358</v>
      </c>
      <c r="H32" s="111" t="s">
        <v>163</v>
      </c>
      <c r="I32" s="87">
        <v>100</v>
      </c>
      <c r="J32" s="87">
        <v>31364</v>
      </c>
      <c r="K32" s="87">
        <v>0</v>
      </c>
      <c r="L32" s="87">
        <v>120.72</v>
      </c>
      <c r="M32" s="108">
        <v>0</v>
      </c>
      <c r="N32" s="108">
        <v>8.5099999999999995E-2</v>
      </c>
      <c r="O32" s="108">
        <v>3.4000000000000002E-3</v>
      </c>
    </row>
    <row r="33" spans="1:15" customFormat="1" ht="15.6">
      <c r="B33" s="58" t="s">
        <v>359</v>
      </c>
      <c r="C33" s="111" t="s">
        <v>360</v>
      </c>
      <c r="D33" s="111" t="s">
        <v>354</v>
      </c>
      <c r="E33" s="111" t="s">
        <v>342</v>
      </c>
      <c r="F33" s="111"/>
      <c r="G33" s="111" t="s">
        <v>361</v>
      </c>
      <c r="H33" s="111" t="s">
        <v>163</v>
      </c>
      <c r="I33" s="87">
        <v>185</v>
      </c>
      <c r="J33" s="87">
        <v>17069</v>
      </c>
      <c r="K33" s="87">
        <v>0</v>
      </c>
      <c r="L33" s="87">
        <v>121.54</v>
      </c>
      <c r="M33" s="108">
        <v>0</v>
      </c>
      <c r="N33" s="108">
        <v>8.5699999999999998E-2</v>
      </c>
      <c r="O33" s="108">
        <v>3.4999999999999996E-3</v>
      </c>
    </row>
    <row r="34" spans="1:15" customFormat="1" ht="15.6">
      <c r="B34" s="114" t="s">
        <v>362</v>
      </c>
      <c r="C34" s="111" t="s">
        <v>363</v>
      </c>
      <c r="D34" s="111" t="s">
        <v>341</v>
      </c>
      <c r="E34" s="111" t="s">
        <v>342</v>
      </c>
      <c r="F34" s="111"/>
      <c r="G34" s="111" t="s">
        <v>361</v>
      </c>
      <c r="H34" s="111" t="s">
        <v>163</v>
      </c>
      <c r="I34" s="87">
        <v>1000</v>
      </c>
      <c r="J34" s="87">
        <v>6520</v>
      </c>
      <c r="K34" s="87">
        <v>0</v>
      </c>
      <c r="L34" s="87">
        <v>250.96</v>
      </c>
      <c r="M34" s="108">
        <v>0</v>
      </c>
      <c r="N34" s="108">
        <v>0.1769</v>
      </c>
      <c r="O34" s="108">
        <v>7.1999999999999998E-3</v>
      </c>
    </row>
    <row r="35" spans="1:15" customFormat="1">
      <c r="A35" s="1"/>
      <c r="B35" s="6" t="s">
        <v>248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customFormat="1">
      <c r="A36" s="1"/>
      <c r="B36" s="6" t="s">
        <v>133</v>
      </c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B37" s="6" t="s">
        <v>244</v>
      </c>
      <c r="E37" s="1"/>
      <c r="F37" s="1"/>
      <c r="G37" s="1"/>
    </row>
    <row r="38" spans="1:15">
      <c r="B38" s="6" t="s">
        <v>245</v>
      </c>
      <c r="E38" s="1"/>
      <c r="F38" s="1"/>
      <c r="G38" s="1"/>
    </row>
    <row r="39" spans="1:15">
      <c r="B39" s="126" t="s">
        <v>255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1:15">
      <c r="E40" s="1"/>
      <c r="F40" s="1"/>
      <c r="G40" s="1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39:O39"/>
  </mergeCells>
  <phoneticPr fontId="4" type="noConversion"/>
  <dataValidations count="4">
    <dataValidation type="list" allowBlank="1" showInputMessage="1" showErrorMessage="1" sqref="E40:E357 E35:E38" xr:uid="{00000000-0002-0000-0500-000000000000}">
      <formula1>$BF$6:$BF$23</formula1>
    </dataValidation>
    <dataValidation type="list" allowBlank="1" showInputMessage="1" showErrorMessage="1" sqref="H40:H357 H35:H38" xr:uid="{00000000-0002-0000-0500-000001000000}">
      <formula1>$BJ$6:$BJ$19</formula1>
    </dataValidation>
    <dataValidation type="list" allowBlank="1" showInputMessage="1" showErrorMessage="1" sqref="G40:G363 G35:G38" xr:uid="{00000000-0002-0000-0500-000002000000}">
      <formula1>$BH$6:$BH$29</formula1>
    </dataValidation>
    <dataValidation allowBlank="1" showInputMessage="1" showErrorMessage="1" sqref="B37" xr:uid="{B959DC01-D48F-413C-99C7-5819EF564025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topLeftCell="C6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5.664062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1.88671875" style="1" bestFit="1" customWidth="1"/>
    <col min="9" max="9" width="9.88671875" style="1" bestFit="1" customWidth="1"/>
    <col min="10" max="10" width="10.88671875" style="1" customWidth="1"/>
    <col min="11" max="11" width="8.664062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275</v>
      </c>
    </row>
    <row r="2" spans="2:63">
      <c r="B2" s="79" t="s">
        <v>276</v>
      </c>
    </row>
    <row r="3" spans="2:63">
      <c r="B3" s="79" t="s">
        <v>277</v>
      </c>
    </row>
    <row r="4" spans="2:63">
      <c r="B4" s="79" t="s">
        <v>278</v>
      </c>
    </row>
    <row r="6" spans="2:63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  <c r="BK6" s="3"/>
    </row>
    <row r="7" spans="2:63" ht="26.25" customHeight="1">
      <c r="B7" s="139" t="s">
        <v>264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257</v>
      </c>
      <c r="C11" s="82"/>
      <c r="D11" s="82"/>
      <c r="E11" s="82"/>
      <c r="F11" s="82"/>
      <c r="G11" s="82"/>
      <c r="H11" s="81">
        <v>8816</v>
      </c>
      <c r="I11" s="81"/>
      <c r="J11" s="81"/>
      <c r="K11" s="81">
        <v>99.92</v>
      </c>
      <c r="L11" s="106"/>
      <c r="M11" s="106"/>
      <c r="N11" s="106">
        <v>2.8999999999999998E-3</v>
      </c>
      <c r="O11" s="5"/>
      <c r="BH11" s="1"/>
      <c r="BI11" s="3"/>
      <c r="BK11" s="1"/>
    </row>
    <row r="12" spans="2:63" customFormat="1" ht="16.2">
      <c r="B12" s="55" t="s">
        <v>231</v>
      </c>
      <c r="C12" s="112"/>
      <c r="D12" s="112"/>
      <c r="E12" s="112"/>
      <c r="F12" s="112"/>
      <c r="G12" s="112"/>
      <c r="H12" s="86">
        <v>7716</v>
      </c>
      <c r="I12" s="86"/>
      <c r="J12" s="86"/>
      <c r="K12" s="86">
        <v>27.48</v>
      </c>
      <c r="L12" s="107"/>
      <c r="M12" s="107"/>
      <c r="N12" s="107">
        <v>8.0000000000000004E-4</v>
      </c>
    </row>
    <row r="13" spans="2:63" customFormat="1" ht="16.2">
      <c r="B13" s="55" t="s">
        <v>258</v>
      </c>
      <c r="C13" s="112"/>
      <c r="D13" s="112"/>
      <c r="E13" s="112"/>
      <c r="F13" s="112"/>
      <c r="G13" s="112"/>
      <c r="H13" s="86"/>
      <c r="I13" s="86"/>
      <c r="J13" s="86"/>
      <c r="K13" s="86"/>
      <c r="L13" s="107"/>
      <c r="M13" s="107"/>
      <c r="N13" s="107"/>
    </row>
    <row r="14" spans="2:63" customFormat="1" ht="15.6">
      <c r="B14" s="58" t="s">
        <v>267</v>
      </c>
      <c r="C14" s="111"/>
      <c r="D14" s="111"/>
      <c r="E14" s="111"/>
      <c r="F14" s="111"/>
      <c r="G14" s="111"/>
      <c r="H14" s="87"/>
      <c r="I14" s="87"/>
      <c r="J14" s="87"/>
      <c r="K14" s="87"/>
      <c r="L14" s="108"/>
      <c r="M14" s="108"/>
      <c r="N14" s="108"/>
    </row>
    <row r="15" spans="2:63" customFormat="1" ht="16.2">
      <c r="B15" s="55" t="s">
        <v>259</v>
      </c>
      <c r="C15" s="112"/>
      <c r="D15" s="112"/>
      <c r="E15" s="112"/>
      <c r="F15" s="112"/>
      <c r="G15" s="112"/>
      <c r="H15" s="86"/>
      <c r="I15" s="86"/>
      <c r="J15" s="86"/>
      <c r="K15" s="86"/>
      <c r="L15" s="107"/>
      <c r="M15" s="107"/>
      <c r="N15" s="107"/>
    </row>
    <row r="16" spans="2:63" customFormat="1" ht="15.6">
      <c r="B16" s="58" t="s">
        <v>267</v>
      </c>
      <c r="C16" s="111"/>
      <c r="D16" s="111"/>
      <c r="E16" s="111"/>
      <c r="F16" s="111"/>
      <c r="G16" s="111"/>
      <c r="H16" s="87"/>
      <c r="I16" s="87"/>
      <c r="J16" s="87"/>
      <c r="K16" s="87"/>
      <c r="L16" s="108"/>
      <c r="M16" s="108"/>
      <c r="N16" s="108"/>
    </row>
    <row r="17" spans="2:14" customFormat="1" ht="16.2">
      <c r="B17" s="55" t="s">
        <v>260</v>
      </c>
      <c r="C17" s="112"/>
      <c r="D17" s="112"/>
      <c r="E17" s="112"/>
      <c r="F17" s="112"/>
      <c r="G17" s="112"/>
      <c r="H17" s="86">
        <v>7716</v>
      </c>
      <c r="I17" s="86"/>
      <c r="J17" s="86"/>
      <c r="K17" s="86">
        <v>27.48</v>
      </c>
      <c r="L17" s="107"/>
      <c r="M17" s="107"/>
      <c r="N17" s="107">
        <v>8.0000000000000004E-4</v>
      </c>
    </row>
    <row r="18" spans="2:14" customFormat="1" ht="15.6">
      <c r="B18" s="58" t="s">
        <v>364</v>
      </c>
      <c r="C18" s="111">
        <v>1150606</v>
      </c>
      <c r="D18" s="111" t="s">
        <v>142</v>
      </c>
      <c r="E18" s="111">
        <v>1747</v>
      </c>
      <c r="F18" s="111" t="s">
        <v>365</v>
      </c>
      <c r="G18" s="111" t="s">
        <v>164</v>
      </c>
      <c r="H18" s="87">
        <v>7716</v>
      </c>
      <c r="I18" s="87">
        <v>356.2</v>
      </c>
      <c r="J18" s="87">
        <v>0</v>
      </c>
      <c r="K18" s="87">
        <v>27.48</v>
      </c>
      <c r="L18" s="108">
        <v>0</v>
      </c>
      <c r="M18" s="108">
        <v>0.27500000000000002</v>
      </c>
      <c r="N18" s="108">
        <v>8.0000000000000004E-4</v>
      </c>
    </row>
    <row r="19" spans="2:14" customFormat="1" ht="16.2">
      <c r="B19" s="55" t="s">
        <v>261</v>
      </c>
      <c r="C19" s="112"/>
      <c r="D19" s="112"/>
      <c r="E19" s="112"/>
      <c r="F19" s="112"/>
      <c r="G19" s="112"/>
      <c r="H19" s="86"/>
      <c r="I19" s="86"/>
      <c r="J19" s="86"/>
      <c r="K19" s="86"/>
      <c r="L19" s="107"/>
      <c r="M19" s="107"/>
      <c r="N19" s="107"/>
    </row>
    <row r="20" spans="2:14" customFormat="1" ht="15.6">
      <c r="B20" s="58" t="s">
        <v>267</v>
      </c>
      <c r="C20" s="111"/>
      <c r="D20" s="111"/>
      <c r="E20" s="111"/>
      <c r="F20" s="111"/>
      <c r="G20" s="111"/>
      <c r="H20" s="87"/>
      <c r="I20" s="87"/>
      <c r="J20" s="87"/>
      <c r="K20" s="87"/>
      <c r="L20" s="108"/>
      <c r="M20" s="108"/>
      <c r="N20" s="108"/>
    </row>
    <row r="21" spans="2:14" customFormat="1" ht="16.2">
      <c r="B21" s="55" t="s">
        <v>72</v>
      </c>
      <c r="C21" s="112"/>
      <c r="D21" s="112"/>
      <c r="E21" s="112"/>
      <c r="F21" s="112"/>
      <c r="G21" s="112"/>
      <c r="H21" s="86"/>
      <c r="I21" s="86"/>
      <c r="J21" s="86"/>
      <c r="K21" s="86"/>
      <c r="L21" s="107"/>
      <c r="M21" s="107"/>
      <c r="N21" s="107"/>
    </row>
    <row r="22" spans="2:14" customFormat="1" ht="15.6">
      <c r="B22" s="58" t="s">
        <v>267</v>
      </c>
      <c r="C22" s="111"/>
      <c r="D22" s="111"/>
      <c r="E22" s="111"/>
      <c r="F22" s="111"/>
      <c r="G22" s="111"/>
      <c r="H22" s="87"/>
      <c r="I22" s="87"/>
      <c r="J22" s="87"/>
      <c r="K22" s="87"/>
      <c r="L22" s="108"/>
      <c r="M22" s="108"/>
      <c r="N22" s="108"/>
    </row>
    <row r="23" spans="2:14" customFormat="1" ht="16.2">
      <c r="B23" s="55" t="s">
        <v>82</v>
      </c>
      <c r="C23" s="112"/>
      <c r="D23" s="112"/>
      <c r="E23" s="112"/>
      <c r="F23" s="112"/>
      <c r="G23" s="112"/>
      <c r="H23" s="86"/>
      <c r="I23" s="86"/>
      <c r="J23" s="86"/>
      <c r="K23" s="86"/>
      <c r="L23" s="107"/>
      <c r="M23" s="107"/>
      <c r="N23" s="107"/>
    </row>
    <row r="24" spans="2:14" customFormat="1" ht="15.6">
      <c r="B24" s="58" t="s">
        <v>267</v>
      </c>
      <c r="C24" s="111"/>
      <c r="D24" s="111"/>
      <c r="E24" s="111"/>
      <c r="F24" s="111"/>
      <c r="G24" s="111"/>
      <c r="H24" s="87"/>
      <c r="I24" s="87"/>
      <c r="J24" s="87"/>
      <c r="K24" s="87"/>
      <c r="L24" s="108"/>
      <c r="M24" s="108"/>
      <c r="N24" s="108"/>
    </row>
    <row r="25" spans="2:14" customFormat="1" ht="16.2">
      <c r="B25" s="55" t="s">
        <v>230</v>
      </c>
      <c r="C25" s="112"/>
      <c r="D25" s="112"/>
      <c r="E25" s="112"/>
      <c r="F25" s="112"/>
      <c r="G25" s="112"/>
      <c r="H25" s="86">
        <v>1100</v>
      </c>
      <c r="I25" s="86"/>
      <c r="J25" s="86"/>
      <c r="K25" s="86">
        <v>72.44</v>
      </c>
      <c r="L25" s="107"/>
      <c r="M25" s="107"/>
      <c r="N25" s="107">
        <v>2.0999999999999999E-3</v>
      </c>
    </row>
    <row r="26" spans="2:14" customFormat="1" ht="16.2">
      <c r="B26" s="55" t="s">
        <v>262</v>
      </c>
      <c r="C26" s="112"/>
      <c r="D26" s="112"/>
      <c r="E26" s="112"/>
      <c r="F26" s="112"/>
      <c r="G26" s="112"/>
      <c r="H26" s="86">
        <v>1100</v>
      </c>
      <c r="I26" s="86"/>
      <c r="J26" s="86"/>
      <c r="K26" s="86">
        <v>72.44</v>
      </c>
      <c r="L26" s="107"/>
      <c r="M26" s="107"/>
      <c r="N26" s="107">
        <v>2.0999999999999999E-3</v>
      </c>
    </row>
    <row r="27" spans="2:14" customFormat="1" ht="15.6">
      <c r="B27" s="58" t="s">
        <v>366</v>
      </c>
      <c r="C27" s="111" t="s">
        <v>367</v>
      </c>
      <c r="D27" s="111" t="s">
        <v>341</v>
      </c>
      <c r="E27" s="111"/>
      <c r="F27" s="111" t="s">
        <v>368</v>
      </c>
      <c r="G27" s="111" t="s">
        <v>163</v>
      </c>
      <c r="H27" s="87">
        <v>1100</v>
      </c>
      <c r="I27" s="87">
        <v>1711</v>
      </c>
      <c r="J27" s="87">
        <v>0</v>
      </c>
      <c r="K27" s="87">
        <v>72.44</v>
      </c>
      <c r="L27" s="108">
        <v>0</v>
      </c>
      <c r="M27" s="108">
        <v>0.72499999999999998</v>
      </c>
      <c r="N27" s="108">
        <v>2.0999999999999999E-3</v>
      </c>
    </row>
    <row r="28" spans="2:14" customFormat="1" ht="16.2">
      <c r="B28" s="55" t="s">
        <v>263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6">
      <c r="B29" s="58" t="s">
        <v>267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/>
      <c r="N29" s="108"/>
    </row>
    <row r="30" spans="2:14" customFormat="1" ht="16.2">
      <c r="B30" s="55" t="s">
        <v>72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6">
      <c r="B31" s="58" t="s">
        <v>267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/>
      <c r="N31" s="108"/>
    </row>
    <row r="32" spans="2:14" customFormat="1" ht="16.2">
      <c r="B32" s="55" t="s">
        <v>82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1:14" customFormat="1" ht="15.6">
      <c r="B33" s="114" t="s">
        <v>267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/>
      <c r="N33" s="108"/>
    </row>
    <row r="34" spans="1:14" customFormat="1">
      <c r="A34" s="1"/>
      <c r="B34" s="6" t="s">
        <v>248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>
      <c r="A35" s="1"/>
      <c r="B35" s="6" t="s">
        <v>133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6" t="s">
        <v>244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6" t="s">
        <v>245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6" t="s">
        <v>246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26" t="s">
        <v>255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</row>
    <row r="40" spans="1:14" customFormat="1" ht="13.2"/>
    <row r="41" spans="1:14" customFormat="1" ht="13.2"/>
    <row r="42" spans="1:14" customFormat="1" ht="13.2"/>
    <row r="43" spans="1:14" customFormat="1" ht="13.2"/>
    <row r="44" spans="1:14" customFormat="1" ht="13.2"/>
    <row r="45" spans="1:14" customFormat="1" ht="13.2"/>
    <row r="46" spans="1:14" customFormat="1" ht="13.2"/>
    <row r="47" spans="1:14" customFormat="1" ht="13.2"/>
    <row r="48" spans="1:14" customFormat="1" ht="13.2"/>
    <row r="49" spans="4:7" customFormat="1" ht="13.2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39:N39"/>
  </mergeCells>
  <phoneticPr fontId="4" type="noConversion"/>
  <dataValidations count="1">
    <dataValidation allowBlank="1" showInputMessage="1" showErrorMessage="1" sqref="J5:J7 J10:J11 K5:XFD11 A5:I11 A50:XFD1048576 A34:A39 B34:N38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5.5546875" style="1" customWidth="1"/>
    <col min="10" max="10" width="8.33203125" style="1" customWidth="1"/>
    <col min="11" max="11" width="7.33203125" style="1" customWidth="1"/>
    <col min="12" max="12" width="7.6640625" style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65" ht="26.25" customHeight="1">
      <c r="B7" s="139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/>
      <c r="K11" s="81"/>
      <c r="L11" s="81"/>
      <c r="M11" s="106"/>
      <c r="N11" s="106"/>
      <c r="O11" s="106"/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267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369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267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267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267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230</v>
      </c>
      <c r="C21" s="112"/>
      <c r="D21" s="112"/>
      <c r="E21" s="112"/>
      <c r="F21" s="112"/>
      <c r="G21" s="112"/>
      <c r="H21" s="112"/>
      <c r="I21" s="112"/>
      <c r="J21" s="86"/>
      <c r="K21" s="86"/>
      <c r="L21" s="86"/>
      <c r="M21" s="107"/>
      <c r="N21" s="107"/>
      <c r="O21" s="107"/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267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369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267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/>
      <c r="K26" s="86"/>
      <c r="L26" s="86"/>
      <c r="M26" s="107"/>
      <c r="N26" s="107"/>
      <c r="O26" s="107"/>
    </row>
    <row r="27" spans="2:15">
      <c r="B27" s="63" t="s">
        <v>267</v>
      </c>
      <c r="C27" s="111"/>
      <c r="D27" s="111"/>
      <c r="E27" s="111"/>
      <c r="F27" s="111"/>
      <c r="G27" s="111"/>
      <c r="H27" s="111"/>
      <c r="I27" s="111"/>
      <c r="J27" s="87"/>
      <c r="K27" s="87"/>
      <c r="L27" s="87"/>
      <c r="M27" s="108"/>
      <c r="N27" s="108"/>
      <c r="O27" s="108"/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267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248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244</v>
      </c>
      <c r="C32" s="1"/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126" t="s">
        <v>255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1:60" ht="26.25" customHeight="1">
      <c r="B7" s="139" t="s">
        <v>113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C11" s="1"/>
      <c r="BD11" s="3"/>
      <c r="BE11" s="1"/>
      <c r="BG11" s="1"/>
    </row>
    <row r="12" spans="1:60" customFormat="1" ht="18" customHeight="1">
      <c r="B12" s="57" t="s">
        <v>370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6">
      <c r="B13" s="64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6.2">
      <c r="B14" s="57" t="s">
        <v>232</v>
      </c>
      <c r="C14" s="112"/>
      <c r="D14" s="112"/>
      <c r="E14" s="112"/>
      <c r="F14" s="112"/>
      <c r="G14" s="86"/>
      <c r="H14" s="86"/>
      <c r="I14" s="86"/>
      <c r="J14" s="107"/>
      <c r="K14" s="107"/>
      <c r="L14" s="107"/>
    </row>
    <row r="15" spans="1:60" customFormat="1" ht="15.6">
      <c r="B15" s="117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  <c r="L15" s="108"/>
    </row>
    <row r="16" spans="1:60" customFormat="1">
      <c r="A16" s="1"/>
      <c r="B16" s="6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6" t="s">
        <v>255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275</v>
      </c>
    </row>
    <row r="2" spans="2:61">
      <c r="B2" s="79" t="s">
        <v>276</v>
      </c>
    </row>
    <row r="3" spans="2:61">
      <c r="B3" s="79" t="s">
        <v>277</v>
      </c>
    </row>
    <row r="4" spans="2:61">
      <c r="B4" s="79" t="s">
        <v>278</v>
      </c>
    </row>
    <row r="6" spans="2:61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61" ht="26.25" customHeight="1">
      <c r="B7" s="139" t="s">
        <v>114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D11" s="1"/>
      <c r="BE11" s="3"/>
      <c r="BF11" s="1"/>
      <c r="BH11" s="1"/>
    </row>
    <row r="12" spans="2:61" customFormat="1" ht="16.2">
      <c r="B12" s="55" t="s">
        <v>231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218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267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371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267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6.2">
      <c r="B17" s="55" t="s">
        <v>219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6">
      <c r="B18" s="58" t="s">
        <v>267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6">
      <c r="B20" s="58" t="s">
        <v>267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6.2">
      <c r="B21" s="55" t="s">
        <v>230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6.2">
      <c r="B22" s="55" t="s">
        <v>218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6">
      <c r="B23" s="58" t="s">
        <v>267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6.2">
      <c r="B24" s="55" t="s">
        <v>223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6">
      <c r="B25" s="58" t="s">
        <v>267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6.2">
      <c r="B26" s="55" t="s">
        <v>219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6">
      <c r="B27" s="58" t="s">
        <v>267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6.2">
      <c r="B28" s="55" t="s">
        <v>220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6">
      <c r="B29" s="58" t="s">
        <v>267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6.2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6">
      <c r="B31" s="114" t="s">
        <v>267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6" t="s">
        <v>255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1"/>
      <c r="BD6" s="1" t="s">
        <v>142</v>
      </c>
      <c r="BF6" s="1" t="s">
        <v>174</v>
      </c>
      <c r="BH6" s="3" t="s">
        <v>164</v>
      </c>
    </row>
    <row r="7" spans="1:60" ht="26.25" customHeight="1">
      <c r="B7" s="139" t="s">
        <v>115</v>
      </c>
      <c r="C7" s="140"/>
      <c r="D7" s="140"/>
      <c r="E7" s="140"/>
      <c r="F7" s="140"/>
      <c r="G7" s="140"/>
      <c r="H7" s="140"/>
      <c r="I7" s="140"/>
      <c r="J7" s="140"/>
      <c r="K7" s="141"/>
      <c r="BD7" s="3" t="s">
        <v>143</v>
      </c>
      <c r="BF7" s="1" t="s">
        <v>151</v>
      </c>
      <c r="BH7" s="3" t="s">
        <v>163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6.2">
      <c r="B12" s="55" t="s">
        <v>372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373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6" t="s">
        <v>255</v>
      </c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39" t="s">
        <v>196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81" ht="26.25" customHeight="1">
      <c r="B7" s="139" t="s">
        <v>116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6" t="s">
        <v>255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275</v>
      </c>
    </row>
    <row r="2" spans="2:72">
      <c r="B2" s="79" t="s">
        <v>276</v>
      </c>
    </row>
    <row r="3" spans="2:72">
      <c r="B3" s="79" t="s">
        <v>277</v>
      </c>
    </row>
    <row r="4" spans="2:72">
      <c r="B4" s="79" t="s">
        <v>278</v>
      </c>
    </row>
    <row r="6" spans="2:72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72" ht="26.2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1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231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267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267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267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267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267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230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267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374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267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6" t="s">
        <v>255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65" ht="26.25" customHeight="1">
      <c r="B7" s="139" t="s">
        <v>109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6" t="s">
        <v>255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</row>
    <row r="7" spans="2:81" ht="26.25" customHeight="1">
      <c r="B7" s="139" t="s">
        <v>110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1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6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6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6" t="s">
        <v>255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1" bestFit="1" customWidth="1"/>
    <col min="7" max="7" width="5.5546875" style="1" customWidth="1"/>
    <col min="8" max="8" width="8.44140625" style="1" customWidth="1"/>
    <col min="9" max="9" width="7.33203125" style="1" customWidth="1"/>
    <col min="10" max="10" width="8.109375" style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275</v>
      </c>
    </row>
    <row r="2" spans="2:98">
      <c r="B2" s="79" t="s">
        <v>276</v>
      </c>
    </row>
    <row r="3" spans="2:98">
      <c r="B3" s="79" t="s">
        <v>277</v>
      </c>
    </row>
    <row r="4" spans="2:98">
      <c r="B4" s="79" t="s">
        <v>278</v>
      </c>
    </row>
    <row r="6" spans="2:98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1"/>
    </row>
    <row r="7" spans="2:98" ht="26.25" customHeight="1">
      <c r="B7" s="139" t="s">
        <v>111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1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/>
      <c r="I11" s="81"/>
      <c r="J11" s="81"/>
      <c r="K11" s="106"/>
      <c r="L11" s="106"/>
      <c r="M11" s="10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231</v>
      </c>
      <c r="C12" s="112"/>
      <c r="D12" s="112"/>
      <c r="E12" s="112"/>
      <c r="F12" s="112"/>
      <c r="G12" s="112"/>
      <c r="H12" s="86"/>
      <c r="I12" s="86"/>
      <c r="J12" s="86"/>
      <c r="K12" s="107"/>
      <c r="L12" s="107"/>
      <c r="M12" s="107"/>
    </row>
    <row r="13" spans="2:98" customFormat="1" ht="15.6">
      <c r="B13" s="58" t="s">
        <v>267</v>
      </c>
      <c r="C13" s="111"/>
      <c r="D13" s="111"/>
      <c r="E13" s="111"/>
      <c r="F13" s="111"/>
      <c r="G13" s="111"/>
      <c r="H13" s="87"/>
      <c r="I13" s="87"/>
      <c r="J13" s="87"/>
      <c r="K13" s="108"/>
      <c r="L13" s="108"/>
      <c r="M13" s="108"/>
    </row>
    <row r="14" spans="2:98" customFormat="1" ht="16.2">
      <c r="B14" s="57" t="s">
        <v>230</v>
      </c>
      <c r="C14" s="112"/>
      <c r="D14" s="112"/>
      <c r="E14" s="112"/>
      <c r="F14" s="112"/>
      <c r="G14" s="112"/>
      <c r="H14" s="86"/>
      <c r="I14" s="86"/>
      <c r="J14" s="86"/>
      <c r="K14" s="107"/>
      <c r="L14" s="107"/>
      <c r="M14" s="107"/>
    </row>
    <row r="15" spans="2:98" customFormat="1" ht="16.2">
      <c r="B15" s="57" t="s">
        <v>79</v>
      </c>
      <c r="C15" s="112"/>
      <c r="D15" s="112"/>
      <c r="E15" s="112"/>
      <c r="F15" s="112"/>
      <c r="G15" s="112"/>
      <c r="H15" s="86"/>
      <c r="I15" s="86"/>
      <c r="J15" s="86"/>
      <c r="K15" s="107"/>
      <c r="L15" s="107"/>
      <c r="M15" s="107"/>
    </row>
    <row r="16" spans="2:98" customFormat="1" ht="15.6">
      <c r="B16" s="58" t="s">
        <v>267</v>
      </c>
      <c r="C16" s="111"/>
      <c r="D16" s="111"/>
      <c r="E16" s="111"/>
      <c r="F16" s="111"/>
      <c r="G16" s="111"/>
      <c r="H16" s="87"/>
      <c r="I16" s="87"/>
      <c r="J16" s="87"/>
      <c r="K16" s="108"/>
      <c r="L16" s="108"/>
      <c r="M16" s="108"/>
    </row>
    <row r="17" spans="1:13" customFormat="1" ht="16.2">
      <c r="B17" s="57" t="s">
        <v>78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6">
      <c r="B18" s="114" t="s">
        <v>267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>
      <c r="A19" s="1"/>
      <c r="B19" s="6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6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6" t="s">
        <v>255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3" customFormat="1" ht="13.2"/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5" width="8.6640625" style="1" customWidth="1"/>
    <col min="6" max="6" width="8.44140625" style="1" customWidth="1"/>
    <col min="7" max="7" width="7.109375" style="1" customWidth="1"/>
    <col min="8" max="8" width="8.88671875" style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55" ht="26.25" customHeight="1">
      <c r="B7" s="139" t="s">
        <v>117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/>
      <c r="G11" s="81"/>
      <c r="H11" s="81"/>
      <c r="I11" s="106"/>
      <c r="J11" s="106"/>
      <c r="K11" s="106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231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6.2">
      <c r="B13" s="55" t="s">
        <v>221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267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226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267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1:11" customFormat="1" ht="16.2">
      <c r="B17" s="55" t="s">
        <v>227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1:11" customFormat="1" ht="15.6">
      <c r="B18" s="58" t="s">
        <v>267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1:11" customFormat="1" ht="16.2">
      <c r="B19" s="55" t="s">
        <v>228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1:11" customFormat="1" ht="15.6">
      <c r="B20" s="58" t="s">
        <v>267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1:11" customFormat="1" ht="16.2">
      <c r="B21" s="55" t="s">
        <v>230</v>
      </c>
      <c r="C21" s="112"/>
      <c r="D21" s="112"/>
      <c r="E21" s="89"/>
      <c r="F21" s="86"/>
      <c r="G21" s="86"/>
      <c r="H21" s="86"/>
      <c r="I21" s="107"/>
      <c r="J21" s="107"/>
      <c r="K21" s="107"/>
    </row>
    <row r="22" spans="1:11" customFormat="1" ht="16.5" customHeight="1">
      <c r="B22" s="55" t="s">
        <v>221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1:11" customFormat="1" ht="16.5" customHeight="1">
      <c r="B23" s="58" t="s">
        <v>267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1:11" customFormat="1" ht="16.5" customHeight="1">
      <c r="B24" s="55" t="s">
        <v>226</v>
      </c>
      <c r="C24" s="112"/>
      <c r="D24" s="112"/>
      <c r="E24" s="89"/>
      <c r="F24" s="86"/>
      <c r="G24" s="86"/>
      <c r="H24" s="86"/>
      <c r="I24" s="107"/>
      <c r="J24" s="107"/>
      <c r="K24" s="107"/>
    </row>
    <row r="25" spans="1:11" customFormat="1" ht="15.6">
      <c r="B25" s="58" t="s">
        <v>267</v>
      </c>
      <c r="C25" s="111"/>
      <c r="D25" s="111"/>
      <c r="E25" s="90"/>
      <c r="F25" s="87"/>
      <c r="G25" s="87"/>
      <c r="H25" s="87"/>
      <c r="I25" s="108"/>
      <c r="J25" s="108"/>
      <c r="K25" s="108"/>
    </row>
    <row r="26" spans="1:11" customFormat="1" ht="16.2">
      <c r="B26" s="55" t="s">
        <v>227</v>
      </c>
      <c r="C26" s="112"/>
      <c r="D26" s="112"/>
      <c r="E26" s="89"/>
      <c r="F26" s="86"/>
      <c r="G26" s="86"/>
      <c r="H26" s="86"/>
      <c r="I26" s="107"/>
      <c r="J26" s="107"/>
      <c r="K26" s="107"/>
    </row>
    <row r="27" spans="1:11" customFormat="1" ht="15.6">
      <c r="B27" s="58" t="s">
        <v>267</v>
      </c>
      <c r="C27" s="111"/>
      <c r="D27" s="111"/>
      <c r="E27" s="90"/>
      <c r="F27" s="87"/>
      <c r="G27" s="87"/>
      <c r="H27" s="87"/>
      <c r="I27" s="108"/>
      <c r="J27" s="108"/>
      <c r="K27" s="108"/>
    </row>
    <row r="28" spans="1:11" customFormat="1" ht="16.2">
      <c r="B28" s="55" t="s">
        <v>228</v>
      </c>
      <c r="C28" s="112"/>
      <c r="D28" s="112"/>
      <c r="E28" s="89"/>
      <c r="F28" s="86"/>
      <c r="G28" s="86"/>
      <c r="H28" s="86"/>
      <c r="I28" s="107"/>
      <c r="J28" s="107"/>
      <c r="K28" s="107"/>
    </row>
    <row r="29" spans="1:11" customFormat="1" ht="15.6">
      <c r="B29" s="114" t="s">
        <v>267</v>
      </c>
      <c r="C29" s="111"/>
      <c r="D29" s="111"/>
      <c r="E29" s="90"/>
      <c r="F29" s="87"/>
      <c r="G29" s="87"/>
      <c r="H29" s="87"/>
      <c r="I29" s="108"/>
      <c r="J29" s="108"/>
      <c r="K29" s="108"/>
    </row>
    <row r="30" spans="1:11" customFormat="1">
      <c r="A30" s="1"/>
      <c r="B30" s="6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6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6" t="s">
        <v>255</v>
      </c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customFormat="1" ht="13.2"/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275</v>
      </c>
    </row>
    <row r="2" spans="1:59">
      <c r="B2" s="79" t="s">
        <v>276</v>
      </c>
    </row>
    <row r="3" spans="1:59">
      <c r="B3" s="79" t="s">
        <v>277</v>
      </c>
    </row>
    <row r="4" spans="1:59">
      <c r="B4" s="79" t="s">
        <v>278</v>
      </c>
    </row>
    <row r="6" spans="1:59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1:59" ht="26.25" customHeight="1">
      <c r="B7" s="139" t="s">
        <v>118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370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267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232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267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6" t="s">
        <v>255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275</v>
      </c>
    </row>
    <row r="2" spans="2:52">
      <c r="B2" s="79" t="s">
        <v>276</v>
      </c>
    </row>
    <row r="3" spans="2:52">
      <c r="B3" s="79" t="s">
        <v>277</v>
      </c>
    </row>
    <row r="4" spans="2:52">
      <c r="B4" s="79" t="s">
        <v>278</v>
      </c>
    </row>
    <row r="6" spans="2:52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1"/>
    </row>
    <row r="7" spans="2:52" ht="26.25" customHeight="1">
      <c r="B7" s="139" t="s">
        <v>119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375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233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220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267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6" t="s">
        <v>255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7.33203125" style="1" customWidth="1"/>
    <col min="9" max="9" width="8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275</v>
      </c>
    </row>
    <row r="2" spans="2:49">
      <c r="B2" s="79" t="s">
        <v>276</v>
      </c>
    </row>
    <row r="3" spans="2:49">
      <c r="B3" s="79" t="s">
        <v>277</v>
      </c>
    </row>
    <row r="4" spans="2:49">
      <c r="B4" s="79" t="s">
        <v>278</v>
      </c>
    </row>
    <row r="6" spans="2:49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49" ht="26.25" customHeight="1">
      <c r="B7" s="139" t="s">
        <v>120</v>
      </c>
      <c r="C7" s="140"/>
      <c r="D7" s="140"/>
      <c r="E7" s="140"/>
      <c r="F7" s="140"/>
      <c r="G7" s="140"/>
      <c r="H7" s="140"/>
      <c r="I7" s="140"/>
      <c r="J7" s="140"/>
      <c r="K7" s="141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/>
      <c r="H11" s="81"/>
      <c r="I11" s="81"/>
      <c r="J11" s="106"/>
      <c r="K11" s="106"/>
      <c r="AW11" s="1"/>
    </row>
    <row r="12" spans="2:49" customFormat="1" ht="19.5" customHeight="1">
      <c r="B12" s="57" t="s">
        <v>376</v>
      </c>
      <c r="C12" s="112"/>
      <c r="D12" s="112"/>
      <c r="E12" s="112"/>
      <c r="F12" s="89"/>
      <c r="G12" s="86"/>
      <c r="H12" s="86"/>
      <c r="I12" s="86"/>
      <c r="J12" s="107"/>
      <c r="K12" s="107"/>
    </row>
    <row r="13" spans="2:49" customFormat="1" ht="16.2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375</v>
      </c>
      <c r="C15" s="112"/>
      <c r="D15" s="112"/>
      <c r="E15" s="112"/>
      <c r="F15" s="89"/>
      <c r="G15" s="86"/>
      <c r="H15" s="86"/>
      <c r="I15" s="86"/>
      <c r="J15" s="107"/>
      <c r="K15" s="107"/>
    </row>
    <row r="16" spans="2:49" customFormat="1" ht="15.6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</row>
    <row r="17" spans="1:11" customFormat="1" ht="16.2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6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6.2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6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6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6.2">
      <c r="B23" s="57" t="s">
        <v>235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6.2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6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6.2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6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6.2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6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6.2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6">
      <c r="B31" s="118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6" t="s">
        <v>255</v>
      </c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275</v>
      </c>
    </row>
    <row r="2" spans="2:78">
      <c r="B2" s="79" t="s">
        <v>276</v>
      </c>
    </row>
    <row r="3" spans="2:78">
      <c r="B3" s="79" t="s">
        <v>277</v>
      </c>
    </row>
    <row r="4" spans="2:78">
      <c r="B4" s="79" t="s">
        <v>278</v>
      </c>
    </row>
    <row r="6" spans="2:78" ht="26.2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2:78" ht="26.25" customHeight="1">
      <c r="B7" s="139" t="s">
        <v>121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6" t="s">
        <v>255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39" t="s">
        <v>198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62" s="3" customFormat="1" ht="62.4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6.2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6.2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6.2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6.2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6">
      <c r="B21" s="65" t="s">
        <v>267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6.2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6">
      <c r="B23" s="65" t="s">
        <v>267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6">
      <c r="B24" s="65" t="s">
        <v>267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6.2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6">
      <c r="B26" s="65" t="s">
        <v>267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6.2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6">
      <c r="B28" s="65" t="s">
        <v>267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6.2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6.2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6">
      <c r="B31" s="65" t="s">
        <v>267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6.2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6">
      <c r="B33" s="65" t="s">
        <v>267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6.2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6">
      <c r="B35" s="65" t="s">
        <v>267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6.2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6">
      <c r="B37" s="118" t="s">
        <v>267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248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6" t="s">
        <v>255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275</v>
      </c>
    </row>
    <row r="2" spans="2:64">
      <c r="B2" s="79" t="s">
        <v>276</v>
      </c>
    </row>
    <row r="3" spans="2:64">
      <c r="B3" s="79" t="s">
        <v>277</v>
      </c>
    </row>
    <row r="4" spans="2:64">
      <c r="B4" s="79" t="s">
        <v>278</v>
      </c>
    </row>
    <row r="6" spans="2:64" ht="26.25" customHeight="1">
      <c r="B6" s="139" t="s">
        <v>199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1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231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224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267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267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225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267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229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267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267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230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267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6" t="s">
        <v>255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2" t="s">
        <v>200</v>
      </c>
      <c r="C6" s="143"/>
      <c r="D6" s="143"/>
      <c r="E6" s="143"/>
      <c r="F6" s="143"/>
      <c r="G6" s="143"/>
      <c r="H6" s="143"/>
      <c r="I6" s="143"/>
      <c r="J6" s="144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236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6">
      <c r="B13" s="65" t="s">
        <v>267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6.2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6">
      <c r="B15" s="65" t="s">
        <v>267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6.2">
      <c r="B16" s="57" t="s">
        <v>237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6.2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6">
      <c r="B18" s="65" t="s">
        <v>267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6.2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118" t="s">
        <v>267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39" t="s">
        <v>201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1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213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267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39" t="s">
        <v>202</v>
      </c>
      <c r="C6" s="140"/>
      <c r="D6" s="140"/>
      <c r="E6" s="140"/>
      <c r="F6" s="140"/>
      <c r="G6" s="140"/>
      <c r="H6" s="140"/>
      <c r="I6" s="140"/>
      <c r="J6" s="140"/>
      <c r="K6" s="141"/>
    </row>
    <row r="7" spans="2:60" s="3" customFormat="1" ht="62.4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377</v>
      </c>
      <c r="C12" s="111">
        <v>412</v>
      </c>
      <c r="D12" s="111">
        <v>0</v>
      </c>
      <c r="E12" s="111" t="s">
        <v>280</v>
      </c>
      <c r="F12" s="108">
        <v>0</v>
      </c>
      <c r="G12" s="111" t="s">
        <v>164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6.2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275</v>
      </c>
    </row>
    <row r="2" spans="2:17">
      <c r="B2" s="79" t="s">
        <v>276</v>
      </c>
    </row>
    <row r="3" spans="2:17">
      <c r="B3" s="79" t="s">
        <v>277</v>
      </c>
    </row>
    <row r="4" spans="2:17">
      <c r="B4" s="79" t="s">
        <v>278</v>
      </c>
    </row>
    <row r="6" spans="2:17" ht="26.25" customHeight="1">
      <c r="B6" s="139" t="s">
        <v>203</v>
      </c>
      <c r="C6" s="140"/>
      <c r="D6" s="141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231</v>
      </c>
      <c r="C11" s="112"/>
      <c r="D11" s="89"/>
    </row>
    <row r="12" spans="2:17" customFormat="1" ht="15.6">
      <c r="B12" s="63" t="s">
        <v>267</v>
      </c>
      <c r="C12" s="111"/>
      <c r="D12" s="90"/>
    </row>
    <row r="13" spans="2:17" customFormat="1" ht="16.2">
      <c r="B13" s="57" t="s">
        <v>230</v>
      </c>
      <c r="C13" s="112"/>
      <c r="D13" s="89"/>
    </row>
    <row r="14" spans="2:17" customFormat="1" ht="15.6">
      <c r="B14" s="116" t="s">
        <v>267</v>
      </c>
      <c r="C14" s="111"/>
      <c r="D14" s="90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39" t="s">
        <v>206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5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209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6" t="s">
        <v>255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39" t="s">
        <v>207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6" t="s">
        <v>255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39" t="s">
        <v>212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6" t="s">
        <v>255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2023-10-26T10:09:19Z</cp:lastPrinted>
  <dcterms:created xsi:type="dcterms:W3CDTF">2005-07-19T07:39:38Z</dcterms:created>
  <dcterms:modified xsi:type="dcterms:W3CDTF">2023-10-26T10:12:08Z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